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IV TRIMESTRE 2019\"/>
    </mc:Choice>
  </mc:AlternateContent>
  <bookViews>
    <workbookView xWindow="-120" yWindow="-120" windowWidth="20730" windowHeight="11160"/>
  </bookViews>
  <sheets>
    <sheet name="Cuadro 1" sheetId="2" r:id="rId1"/>
  </sheets>
  <definedNames>
    <definedName name="_xlnm.Print_Area" localSheetId="0">'Cuadro 1'!$A$1:$I$194</definedName>
    <definedName name="_xlnm.Print_Titles" localSheetId="0">'Cuadro 1'!$1:$10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4" i="2" l="1"/>
  <c r="B183" i="2"/>
  <c r="B182" i="2"/>
  <c r="B181" i="2"/>
  <c r="I180" i="2"/>
  <c r="H180" i="2"/>
  <c r="G180" i="2"/>
  <c r="F180" i="2"/>
  <c r="E180" i="2"/>
  <c r="D180" i="2"/>
  <c r="C180" i="2"/>
  <c r="B180" i="2"/>
  <c r="B179" i="2"/>
  <c r="B178" i="2"/>
  <c r="B177" i="2"/>
  <c r="B176" i="2"/>
  <c r="I175" i="2"/>
  <c r="H175" i="2"/>
  <c r="G175" i="2"/>
  <c r="F175" i="2"/>
  <c r="E175" i="2"/>
  <c r="D175" i="2"/>
  <c r="C175" i="2"/>
  <c r="B175" i="2"/>
  <c r="B174" i="2"/>
  <c r="B173" i="2"/>
  <c r="B172" i="2"/>
  <c r="B171" i="2"/>
  <c r="I170" i="2"/>
  <c r="H170" i="2"/>
  <c r="G170" i="2"/>
  <c r="F170" i="2"/>
  <c r="E170" i="2"/>
  <c r="D170" i="2"/>
  <c r="C170" i="2"/>
  <c r="B170" i="2"/>
  <c r="B169" i="2"/>
  <c r="B168" i="2"/>
  <c r="B167" i="2"/>
  <c r="B166" i="2"/>
  <c r="I165" i="2"/>
  <c r="H165" i="2"/>
  <c r="G165" i="2"/>
  <c r="F165" i="2"/>
  <c r="E165" i="2"/>
  <c r="D165" i="2"/>
  <c r="C165" i="2"/>
  <c r="B165" i="2"/>
  <c r="B164" i="2"/>
  <c r="B160" i="2" s="1"/>
  <c r="B163" i="2"/>
  <c r="B162" i="2"/>
  <c r="B161" i="2"/>
  <c r="I160" i="2"/>
  <c r="H160" i="2"/>
  <c r="G160" i="2"/>
  <c r="F160" i="2"/>
  <c r="E160" i="2"/>
  <c r="D160" i="2"/>
  <c r="C160" i="2"/>
  <c r="B159" i="2"/>
  <c r="B158" i="2"/>
  <c r="B157" i="2"/>
  <c r="B156" i="2"/>
  <c r="I155" i="2"/>
  <c r="H155" i="2"/>
  <c r="G155" i="2"/>
  <c r="F155" i="2"/>
  <c r="E155" i="2"/>
  <c r="D155" i="2"/>
  <c r="C155" i="2"/>
  <c r="B155" i="2"/>
  <c r="B154" i="2"/>
  <c r="B153" i="2"/>
  <c r="B152" i="2"/>
  <c r="B151" i="2"/>
  <c r="I150" i="2"/>
  <c r="H150" i="2"/>
  <c r="G150" i="2"/>
  <c r="F150" i="2"/>
  <c r="E150" i="2"/>
  <c r="D150" i="2"/>
  <c r="C150" i="2"/>
  <c r="B150" i="2"/>
  <c r="B149" i="2"/>
  <c r="B148" i="2"/>
  <c r="B147" i="2"/>
  <c r="B146" i="2"/>
  <c r="I145" i="2"/>
  <c r="H145" i="2"/>
  <c r="G145" i="2"/>
  <c r="F145" i="2"/>
  <c r="E145" i="2"/>
  <c r="D145" i="2"/>
  <c r="C145" i="2"/>
  <c r="B145" i="2"/>
  <c r="B144" i="2"/>
  <c r="B143" i="2"/>
  <c r="B142" i="2"/>
  <c r="B141" i="2"/>
  <c r="I140" i="2"/>
  <c r="H140" i="2"/>
  <c r="G140" i="2"/>
  <c r="F140" i="2"/>
  <c r="E140" i="2"/>
  <c r="D140" i="2"/>
  <c r="C140" i="2"/>
  <c r="B140" i="2"/>
  <c r="B139" i="2"/>
  <c r="B135" i="2" s="1"/>
  <c r="B138" i="2"/>
  <c r="B137" i="2"/>
  <c r="B136" i="2"/>
  <c r="I135" i="2"/>
  <c r="H135" i="2"/>
  <c r="G135" i="2"/>
  <c r="F135" i="2"/>
  <c r="E135" i="2"/>
  <c r="D135" i="2"/>
  <c r="C135" i="2"/>
  <c r="B134" i="2"/>
  <c r="B133" i="2"/>
  <c r="B132" i="2"/>
  <c r="B131" i="2"/>
  <c r="I130" i="2"/>
  <c r="H130" i="2"/>
  <c r="G130" i="2"/>
  <c r="F130" i="2"/>
  <c r="E130" i="2"/>
  <c r="D130" i="2"/>
  <c r="C130" i="2"/>
  <c r="B130" i="2"/>
  <c r="B129" i="2"/>
  <c r="B125" i="2" s="1"/>
  <c r="B128" i="2"/>
  <c r="B127" i="2"/>
  <c r="B126" i="2"/>
  <c r="I125" i="2"/>
  <c r="H125" i="2"/>
  <c r="G125" i="2"/>
  <c r="F125" i="2"/>
  <c r="F119" i="2" s="1"/>
  <c r="E125" i="2"/>
  <c r="D125" i="2"/>
  <c r="D119" i="2" s="1"/>
  <c r="C125" i="2"/>
  <c r="B124" i="2"/>
  <c r="B123" i="2"/>
  <c r="B122" i="2"/>
  <c r="B121" i="2"/>
  <c r="I120" i="2"/>
  <c r="H120" i="2"/>
  <c r="G120" i="2"/>
  <c r="G119" i="2" s="1"/>
  <c r="F120" i="2"/>
  <c r="E120" i="2"/>
  <c r="D120" i="2"/>
  <c r="C120" i="2"/>
  <c r="B120" i="2"/>
  <c r="I119" i="2"/>
  <c r="H119" i="2"/>
  <c r="B118" i="2"/>
  <c r="B117" i="2"/>
  <c r="B116" i="2"/>
  <c r="B115" i="2"/>
  <c r="I114" i="2"/>
  <c r="H114" i="2"/>
  <c r="G114" i="2"/>
  <c r="F114" i="2"/>
  <c r="E114" i="2"/>
  <c r="D114" i="2"/>
  <c r="C114" i="2"/>
  <c r="B114" i="2"/>
  <c r="B113" i="2"/>
  <c r="B112" i="2"/>
  <c r="B111" i="2"/>
  <c r="B110" i="2"/>
  <c r="I109" i="2"/>
  <c r="H109" i="2"/>
  <c r="G109" i="2"/>
  <c r="F109" i="2"/>
  <c r="E109" i="2"/>
  <c r="D109" i="2"/>
  <c r="C109" i="2"/>
  <c r="B109" i="2"/>
  <c r="B108" i="2"/>
  <c r="B107" i="2"/>
  <c r="B106" i="2"/>
  <c r="B105" i="2"/>
  <c r="I104" i="2"/>
  <c r="H104" i="2"/>
  <c r="G104" i="2"/>
  <c r="F104" i="2"/>
  <c r="E104" i="2"/>
  <c r="D104" i="2"/>
  <c r="C104" i="2"/>
  <c r="B104" i="2"/>
  <c r="B103" i="2"/>
  <c r="B102" i="2"/>
  <c r="B101" i="2"/>
  <c r="B100" i="2"/>
  <c r="I99" i="2"/>
  <c r="H99" i="2"/>
  <c r="G99" i="2"/>
  <c r="F99" i="2"/>
  <c r="E99" i="2"/>
  <c r="D99" i="2"/>
  <c r="C99" i="2"/>
  <c r="B99" i="2"/>
  <c r="B98" i="2"/>
  <c r="B97" i="2"/>
  <c r="B96" i="2"/>
  <c r="B95" i="2"/>
  <c r="I94" i="2"/>
  <c r="H94" i="2"/>
  <c r="G94" i="2"/>
  <c r="F94" i="2"/>
  <c r="E94" i="2"/>
  <c r="D94" i="2"/>
  <c r="C94" i="2"/>
  <c r="B94" i="2"/>
  <c r="B93" i="2"/>
  <c r="B92" i="2"/>
  <c r="B91" i="2"/>
  <c r="B90" i="2"/>
  <c r="I89" i="2"/>
  <c r="H89" i="2"/>
  <c r="G89" i="2"/>
  <c r="F89" i="2"/>
  <c r="E89" i="2"/>
  <c r="D89" i="2"/>
  <c r="C89" i="2"/>
  <c r="B89" i="2"/>
  <c r="B88" i="2"/>
  <c r="B87" i="2"/>
  <c r="B86" i="2"/>
  <c r="B85" i="2"/>
  <c r="I84" i="2"/>
  <c r="H84" i="2"/>
  <c r="G84" i="2"/>
  <c r="F84" i="2"/>
  <c r="E84" i="2"/>
  <c r="D84" i="2"/>
  <c r="C84" i="2"/>
  <c r="B84" i="2"/>
  <c r="B83" i="2"/>
  <c r="B82" i="2"/>
  <c r="B81" i="2"/>
  <c r="B80" i="2"/>
  <c r="I79" i="2"/>
  <c r="H79" i="2"/>
  <c r="G79" i="2"/>
  <c r="F79" i="2"/>
  <c r="E79" i="2"/>
  <c r="D79" i="2"/>
  <c r="C79" i="2"/>
  <c r="B79" i="2"/>
  <c r="B78" i="2"/>
  <c r="B77" i="2"/>
  <c r="B76" i="2"/>
  <c r="B75" i="2"/>
  <c r="I74" i="2"/>
  <c r="H74" i="2"/>
  <c r="G74" i="2"/>
  <c r="F74" i="2"/>
  <c r="E74" i="2"/>
  <c r="D74" i="2"/>
  <c r="C74" i="2"/>
  <c r="B74" i="2"/>
  <c r="B73" i="2"/>
  <c r="B72" i="2"/>
  <c r="B71" i="2"/>
  <c r="B70" i="2"/>
  <c r="I69" i="2"/>
  <c r="H69" i="2"/>
  <c r="G69" i="2"/>
  <c r="F69" i="2"/>
  <c r="E69" i="2"/>
  <c r="D69" i="2"/>
  <c r="C69" i="2"/>
  <c r="B69" i="2"/>
  <c r="B68" i="2"/>
  <c r="B67" i="2"/>
  <c r="B66" i="2"/>
  <c r="B65" i="2"/>
  <c r="I64" i="2"/>
  <c r="H64" i="2"/>
  <c r="G64" i="2"/>
  <c r="F64" i="2"/>
  <c r="E64" i="2"/>
  <c r="D64" i="2"/>
  <c r="C64" i="2"/>
  <c r="B64" i="2"/>
  <c r="B63" i="2"/>
  <c r="B62" i="2"/>
  <c r="B61" i="2"/>
  <c r="B60" i="2"/>
  <c r="I59" i="2"/>
  <c r="H59" i="2"/>
  <c r="G59" i="2"/>
  <c r="F59" i="2"/>
  <c r="E59" i="2"/>
  <c r="D59" i="2"/>
  <c r="C59" i="2"/>
  <c r="B59" i="2"/>
  <c r="B58" i="2"/>
  <c r="B57" i="2"/>
  <c r="B56" i="2"/>
  <c r="B55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 s="1"/>
  <c r="B40" i="2"/>
  <c r="I39" i="2"/>
  <c r="H39" i="2"/>
  <c r="G39" i="2"/>
  <c r="F39" i="2"/>
  <c r="E39" i="2"/>
  <c r="D39" i="2"/>
  <c r="C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I25" i="2"/>
  <c r="H25" i="2"/>
  <c r="G25" i="2"/>
  <c r="F25" i="2"/>
  <c r="E25" i="2"/>
  <c r="D25" i="2"/>
  <c r="C25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1" i="2" s="1"/>
  <c r="B12" i="2"/>
  <c r="I11" i="2"/>
  <c r="H11" i="2"/>
  <c r="G11" i="2"/>
  <c r="F11" i="2"/>
  <c r="E11" i="2"/>
  <c r="D11" i="2"/>
  <c r="C11" i="2"/>
  <c r="C119" i="2" l="1"/>
  <c r="E119" i="2"/>
  <c r="B119" i="2"/>
</calcChain>
</file>

<file path=xl/sharedStrings.xml><?xml version="1.0" encoding="utf-8"?>
<sst xmlns="http://schemas.openxmlformats.org/spreadsheetml/2006/main" count="198" uniqueCount="44">
  <si>
    <t>República de Panamá</t>
  </si>
  <si>
    <t>CONTRALORÍA GENERAL DE LA REPÚBLICA</t>
  </si>
  <si>
    <t>Instituto Nacional de Estadística y Censo</t>
  </si>
  <si>
    <t>Cuadro 1.  METROS CONSTRUIDOS EN LOS DISTRITOS DE PANAMÁ Y SAN MIGUELITO,</t>
  </si>
  <si>
    <t>Año, destino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</si>
  <si>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</si>
  <si>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</si>
  <si>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</si>
  <si>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</si>
  <si>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</si>
  <si>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</si>
  <si>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</si>
  <si>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</si>
  <si>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</si>
  <si>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</si>
  <si>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</si>
  <si>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</si>
  <si>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</si>
  <si>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</si>
  <si>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</si>
  <si>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</si>
  <si>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</si>
  <si>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</si>
  <si>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</si>
  <si>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</si>
  <si>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</si>
  <si>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</si>
  <si>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</si>
  <si>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 xml:space="preserve">        Primer trimestre</t>
  </si>
  <si>
    <t xml:space="preserve">        Segundo trimestre</t>
  </si>
  <si>
    <t xml:space="preserve">        Tercer trimestre</t>
  </si>
  <si>
    <t xml:space="preserve">        Cuarto trimestre</t>
  </si>
  <si>
    <t xml:space="preserve">                     2019 (P)</t>
  </si>
  <si>
    <t xml:space="preserve">NOTA: Obras que iniciaron, continuaron y culminaron proceso de construcción en el período de referencia. La diferencia en algunos datos publicados </t>
  </si>
  <si>
    <t xml:space="preserve">            anteriormente se debe a cambios de diseño efectuado por los informantes.</t>
  </si>
  <si>
    <t>(1) Son obras que continúan proceso constructivo.</t>
  </si>
  <si>
    <t xml:space="preserve">(2) Se refiere a las unidades de vivienda, locales comerciales y oficinas que contiene un centro comercial, salones en un centro educativo, </t>
  </si>
  <si>
    <t xml:space="preserve">       habitaciones en un hotel, etc.</t>
  </si>
  <si>
    <t>(3) Incluye cuartos de alquiler.</t>
  </si>
  <si>
    <t xml:space="preserve">(4) Son edificios y estructuras destinadas a albergues, estacionamientos, galeras para criaderos y ceba de animales, clubes, salas de reuniones, cines, </t>
  </si>
  <si>
    <t xml:space="preserve">     teatros, estadios deportivos y otros para el esparcimiento. </t>
  </si>
  <si>
    <t xml:space="preserve"> -  Cantidad nula o cero.</t>
  </si>
  <si>
    <t>(P) Cifras preliminares.</t>
  </si>
  <si>
    <t xml:space="preserve"> SEGÚN DESTINO: AÑOS 2015-17 y 2018-19,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</si>
</sst>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3"/>
    <xf numFmtId="0" fontId="2" fillId="0" borderId="0" xfId="4"/>
    <xf numFmtId="0" fontId="3" fillId="0" borderId="0" xfId="3" applyFont="1"/>
    <xf numFmtId="0" fontId="4" fillId="0" borderId="0" xfId="3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41" fontId="5" fillId="0" borderId="9" xfId="1" applyNumberFormat="1" applyFont="1" applyBorder="1" applyAlignment="1">
      <alignment vertical="center"/>
    </xf>
    <xf numFmtId="49" fontId="2" fillId="0" borderId="0" xfId="0" applyNumberFormat="1" applyFont="1"/>
    <xf numFmtId="41" fontId="5" fillId="0" borderId="9" xfId="1" applyNumberFormat="1" applyFont="1" applyBorder="1" applyAlignment="1"/>
    <xf numFmtId="41" fontId="6" fillId="0" borderId="9" xfId="1" applyNumberFormat="1" applyFont="1" applyBorder="1" applyAlignment="1"/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3" fontId="5" fillId="0" borderId="9" xfId="0" applyNumberFormat="1" applyFont="1" applyBorder="1"/>
    <xf numFmtId="166" fontId="5" fillId="0" borderId="9" xfId="1" applyNumberFormat="1" applyFont="1" applyBorder="1" applyAlignment="1"/>
    <xf numFmtId="0" fontId="5" fillId="0" borderId="0" xfId="0" applyFont="1"/>
    <xf numFmtId="41" fontId="5" fillId="0" borderId="8" xfId="1" applyNumberFormat="1" applyFont="1" applyBorder="1" applyAlignment="1"/>
    <xf numFmtId="41" fontId="6" fillId="0" borderId="10" xfId="1" applyNumberFormat="1" applyFont="1" applyBorder="1" applyAlignment="1"/>
    <xf numFmtId="49" fontId="2" fillId="0" borderId="0" xfId="3" applyNumberFormat="1"/>
    <xf numFmtId="49" fontId="2" fillId="0" borderId="0" xfId="3" applyNumberFormat="1" applyAlignment="1">
      <alignment vertical="center"/>
    </xf>
    <xf numFmtId="41" fontId="2" fillId="0" borderId="0" xfId="2" applyNumberFormat="1" applyFont="1" applyBorder="1" applyAlignment="1">
      <alignment horizontal="left"/>
    </xf>
    <xf numFmtId="49" fontId="2" fillId="0" borderId="7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3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" xfId="1" builtinId="3"/>
    <cellStyle name="Millares [0]" xfId="2" builtinId="6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4"/>
  <sheetViews>
    <sheetView tabSelected="1" zoomScaleNormal="100" zoomScaleSheetLayoutView="100" workbookViewId="0">
      <selection activeCell="J6" sqref="J6"/>
    </sheetView>
  </sheetViews>
  <sheetFormatPr baseColWidth="10" defaultRowHeight="12.75" x14ac:dyDescent="0.2"/>
  <cols>
    <col min="1" max="1" width="24.140625" style="5" customWidth="1"/>
    <col min="2" max="2" width="14" style="5" customWidth="1"/>
    <col min="3" max="3" width="13.42578125" style="5" customWidth="1"/>
    <col min="4" max="4" width="10.85546875" style="5" customWidth="1"/>
    <col min="5" max="5" width="12.28515625" style="5" customWidth="1"/>
    <col min="6" max="6" width="15" style="5" customWidth="1"/>
    <col min="7" max="7" width="12.7109375" style="5" customWidth="1"/>
    <col min="8" max="8" width="11.140625" style="5" customWidth="1"/>
    <col min="9" max="9" width="13.7109375" style="5" customWidth="1"/>
    <col min="10" max="10" width="11.42578125" style="5"/>
    <col min="11" max="18" width="11.42578125" style="6"/>
    <col min="19" max="256" width="11.42578125" style="5"/>
    <col min="257" max="257" width="24.140625" style="5" customWidth="1"/>
    <col min="258" max="258" width="14" style="5" customWidth="1"/>
    <col min="259" max="259" width="13.42578125" style="5" customWidth="1"/>
    <col min="260" max="260" width="10.85546875" style="5" customWidth="1"/>
    <col min="261" max="261" width="12.28515625" style="5" customWidth="1"/>
    <col min="262" max="262" width="15" style="5" customWidth="1"/>
    <col min="263" max="263" width="12.7109375" style="5" customWidth="1"/>
    <col min="264" max="264" width="11.140625" style="5" customWidth="1"/>
    <col min="265" max="265" width="13.7109375" style="5" customWidth="1"/>
    <col min="266" max="512" width="11.42578125" style="5"/>
    <col min="513" max="513" width="24.140625" style="5" customWidth="1"/>
    <col min="514" max="514" width="14" style="5" customWidth="1"/>
    <col min="515" max="515" width="13.42578125" style="5" customWidth="1"/>
    <col min="516" max="516" width="10.85546875" style="5" customWidth="1"/>
    <col min="517" max="517" width="12.28515625" style="5" customWidth="1"/>
    <col min="518" max="518" width="15" style="5" customWidth="1"/>
    <col min="519" max="519" width="12.7109375" style="5" customWidth="1"/>
    <col min="520" max="520" width="11.140625" style="5" customWidth="1"/>
    <col min="521" max="521" width="13.7109375" style="5" customWidth="1"/>
    <col min="522" max="768" width="11.42578125" style="5"/>
    <col min="769" max="769" width="24.140625" style="5" customWidth="1"/>
    <col min="770" max="770" width="14" style="5" customWidth="1"/>
    <col min="771" max="771" width="13.42578125" style="5" customWidth="1"/>
    <col min="772" max="772" width="10.85546875" style="5" customWidth="1"/>
    <col min="773" max="773" width="12.28515625" style="5" customWidth="1"/>
    <col min="774" max="774" width="15" style="5" customWidth="1"/>
    <col min="775" max="775" width="12.7109375" style="5" customWidth="1"/>
    <col min="776" max="776" width="11.140625" style="5" customWidth="1"/>
    <col min="777" max="777" width="13.7109375" style="5" customWidth="1"/>
    <col min="778" max="1024" width="11.42578125" style="5"/>
    <col min="1025" max="1025" width="24.140625" style="5" customWidth="1"/>
    <col min="1026" max="1026" width="14" style="5" customWidth="1"/>
    <col min="1027" max="1027" width="13.42578125" style="5" customWidth="1"/>
    <col min="1028" max="1028" width="10.85546875" style="5" customWidth="1"/>
    <col min="1029" max="1029" width="12.28515625" style="5" customWidth="1"/>
    <col min="1030" max="1030" width="15" style="5" customWidth="1"/>
    <col min="1031" max="1031" width="12.7109375" style="5" customWidth="1"/>
    <col min="1032" max="1032" width="11.140625" style="5" customWidth="1"/>
    <col min="1033" max="1033" width="13.7109375" style="5" customWidth="1"/>
    <col min="1034" max="1280" width="11.42578125" style="5"/>
    <col min="1281" max="1281" width="24.140625" style="5" customWidth="1"/>
    <col min="1282" max="1282" width="14" style="5" customWidth="1"/>
    <col min="1283" max="1283" width="13.42578125" style="5" customWidth="1"/>
    <col min="1284" max="1284" width="10.85546875" style="5" customWidth="1"/>
    <col min="1285" max="1285" width="12.28515625" style="5" customWidth="1"/>
    <col min="1286" max="1286" width="15" style="5" customWidth="1"/>
    <col min="1287" max="1287" width="12.7109375" style="5" customWidth="1"/>
    <col min="1288" max="1288" width="11.140625" style="5" customWidth="1"/>
    <col min="1289" max="1289" width="13.7109375" style="5" customWidth="1"/>
    <col min="1290" max="1536" width="11.42578125" style="5"/>
    <col min="1537" max="1537" width="24.140625" style="5" customWidth="1"/>
    <col min="1538" max="1538" width="14" style="5" customWidth="1"/>
    <col min="1539" max="1539" width="13.42578125" style="5" customWidth="1"/>
    <col min="1540" max="1540" width="10.85546875" style="5" customWidth="1"/>
    <col min="1541" max="1541" width="12.28515625" style="5" customWidth="1"/>
    <col min="1542" max="1542" width="15" style="5" customWidth="1"/>
    <col min="1543" max="1543" width="12.7109375" style="5" customWidth="1"/>
    <col min="1544" max="1544" width="11.140625" style="5" customWidth="1"/>
    <col min="1545" max="1545" width="13.7109375" style="5" customWidth="1"/>
    <col min="1546" max="1792" width="11.42578125" style="5"/>
    <col min="1793" max="1793" width="24.140625" style="5" customWidth="1"/>
    <col min="1794" max="1794" width="14" style="5" customWidth="1"/>
    <col min="1795" max="1795" width="13.42578125" style="5" customWidth="1"/>
    <col min="1796" max="1796" width="10.85546875" style="5" customWidth="1"/>
    <col min="1797" max="1797" width="12.28515625" style="5" customWidth="1"/>
    <col min="1798" max="1798" width="15" style="5" customWidth="1"/>
    <col min="1799" max="1799" width="12.7109375" style="5" customWidth="1"/>
    <col min="1800" max="1800" width="11.140625" style="5" customWidth="1"/>
    <col min="1801" max="1801" width="13.7109375" style="5" customWidth="1"/>
    <col min="1802" max="2048" width="11.42578125" style="5"/>
    <col min="2049" max="2049" width="24.140625" style="5" customWidth="1"/>
    <col min="2050" max="2050" width="14" style="5" customWidth="1"/>
    <col min="2051" max="2051" width="13.42578125" style="5" customWidth="1"/>
    <col min="2052" max="2052" width="10.85546875" style="5" customWidth="1"/>
    <col min="2053" max="2053" width="12.28515625" style="5" customWidth="1"/>
    <col min="2054" max="2054" width="15" style="5" customWidth="1"/>
    <col min="2055" max="2055" width="12.7109375" style="5" customWidth="1"/>
    <col min="2056" max="2056" width="11.140625" style="5" customWidth="1"/>
    <col min="2057" max="2057" width="13.7109375" style="5" customWidth="1"/>
    <col min="2058" max="2304" width="11.42578125" style="5"/>
    <col min="2305" max="2305" width="24.140625" style="5" customWidth="1"/>
    <col min="2306" max="2306" width="14" style="5" customWidth="1"/>
    <col min="2307" max="2307" width="13.42578125" style="5" customWidth="1"/>
    <col min="2308" max="2308" width="10.85546875" style="5" customWidth="1"/>
    <col min="2309" max="2309" width="12.28515625" style="5" customWidth="1"/>
    <col min="2310" max="2310" width="15" style="5" customWidth="1"/>
    <col min="2311" max="2311" width="12.7109375" style="5" customWidth="1"/>
    <col min="2312" max="2312" width="11.140625" style="5" customWidth="1"/>
    <col min="2313" max="2313" width="13.7109375" style="5" customWidth="1"/>
    <col min="2314" max="2560" width="11.42578125" style="5"/>
    <col min="2561" max="2561" width="24.140625" style="5" customWidth="1"/>
    <col min="2562" max="2562" width="14" style="5" customWidth="1"/>
    <col min="2563" max="2563" width="13.42578125" style="5" customWidth="1"/>
    <col min="2564" max="2564" width="10.85546875" style="5" customWidth="1"/>
    <col min="2565" max="2565" width="12.28515625" style="5" customWidth="1"/>
    <col min="2566" max="2566" width="15" style="5" customWidth="1"/>
    <col min="2567" max="2567" width="12.7109375" style="5" customWidth="1"/>
    <col min="2568" max="2568" width="11.140625" style="5" customWidth="1"/>
    <col min="2569" max="2569" width="13.7109375" style="5" customWidth="1"/>
    <col min="2570" max="2816" width="11.42578125" style="5"/>
    <col min="2817" max="2817" width="24.140625" style="5" customWidth="1"/>
    <col min="2818" max="2818" width="14" style="5" customWidth="1"/>
    <col min="2819" max="2819" width="13.42578125" style="5" customWidth="1"/>
    <col min="2820" max="2820" width="10.85546875" style="5" customWidth="1"/>
    <col min="2821" max="2821" width="12.28515625" style="5" customWidth="1"/>
    <col min="2822" max="2822" width="15" style="5" customWidth="1"/>
    <col min="2823" max="2823" width="12.7109375" style="5" customWidth="1"/>
    <col min="2824" max="2824" width="11.140625" style="5" customWidth="1"/>
    <col min="2825" max="2825" width="13.7109375" style="5" customWidth="1"/>
    <col min="2826" max="3072" width="11.42578125" style="5"/>
    <col min="3073" max="3073" width="24.140625" style="5" customWidth="1"/>
    <col min="3074" max="3074" width="14" style="5" customWidth="1"/>
    <col min="3075" max="3075" width="13.42578125" style="5" customWidth="1"/>
    <col min="3076" max="3076" width="10.85546875" style="5" customWidth="1"/>
    <col min="3077" max="3077" width="12.28515625" style="5" customWidth="1"/>
    <col min="3078" max="3078" width="15" style="5" customWidth="1"/>
    <col min="3079" max="3079" width="12.7109375" style="5" customWidth="1"/>
    <col min="3080" max="3080" width="11.140625" style="5" customWidth="1"/>
    <col min="3081" max="3081" width="13.7109375" style="5" customWidth="1"/>
    <col min="3082" max="3328" width="11.42578125" style="5"/>
    <col min="3329" max="3329" width="24.140625" style="5" customWidth="1"/>
    <col min="3330" max="3330" width="14" style="5" customWidth="1"/>
    <col min="3331" max="3331" width="13.42578125" style="5" customWidth="1"/>
    <col min="3332" max="3332" width="10.85546875" style="5" customWidth="1"/>
    <col min="3333" max="3333" width="12.28515625" style="5" customWidth="1"/>
    <col min="3334" max="3334" width="15" style="5" customWidth="1"/>
    <col min="3335" max="3335" width="12.7109375" style="5" customWidth="1"/>
    <col min="3336" max="3336" width="11.140625" style="5" customWidth="1"/>
    <col min="3337" max="3337" width="13.7109375" style="5" customWidth="1"/>
    <col min="3338" max="3584" width="11.42578125" style="5"/>
    <col min="3585" max="3585" width="24.140625" style="5" customWidth="1"/>
    <col min="3586" max="3586" width="14" style="5" customWidth="1"/>
    <col min="3587" max="3587" width="13.42578125" style="5" customWidth="1"/>
    <col min="3588" max="3588" width="10.85546875" style="5" customWidth="1"/>
    <col min="3589" max="3589" width="12.28515625" style="5" customWidth="1"/>
    <col min="3590" max="3590" width="15" style="5" customWidth="1"/>
    <col min="3591" max="3591" width="12.7109375" style="5" customWidth="1"/>
    <col min="3592" max="3592" width="11.140625" style="5" customWidth="1"/>
    <col min="3593" max="3593" width="13.7109375" style="5" customWidth="1"/>
    <col min="3594" max="3840" width="11.42578125" style="5"/>
    <col min="3841" max="3841" width="24.140625" style="5" customWidth="1"/>
    <col min="3842" max="3842" width="14" style="5" customWidth="1"/>
    <col min="3843" max="3843" width="13.42578125" style="5" customWidth="1"/>
    <col min="3844" max="3844" width="10.85546875" style="5" customWidth="1"/>
    <col min="3845" max="3845" width="12.28515625" style="5" customWidth="1"/>
    <col min="3846" max="3846" width="15" style="5" customWidth="1"/>
    <col min="3847" max="3847" width="12.7109375" style="5" customWidth="1"/>
    <col min="3848" max="3848" width="11.140625" style="5" customWidth="1"/>
    <col min="3849" max="3849" width="13.7109375" style="5" customWidth="1"/>
    <col min="3850" max="4096" width="11.42578125" style="5"/>
    <col min="4097" max="4097" width="24.140625" style="5" customWidth="1"/>
    <col min="4098" max="4098" width="14" style="5" customWidth="1"/>
    <col min="4099" max="4099" width="13.42578125" style="5" customWidth="1"/>
    <col min="4100" max="4100" width="10.85546875" style="5" customWidth="1"/>
    <col min="4101" max="4101" width="12.28515625" style="5" customWidth="1"/>
    <col min="4102" max="4102" width="15" style="5" customWidth="1"/>
    <col min="4103" max="4103" width="12.7109375" style="5" customWidth="1"/>
    <col min="4104" max="4104" width="11.140625" style="5" customWidth="1"/>
    <col min="4105" max="4105" width="13.7109375" style="5" customWidth="1"/>
    <col min="4106" max="4352" width="11.42578125" style="5"/>
    <col min="4353" max="4353" width="24.140625" style="5" customWidth="1"/>
    <col min="4354" max="4354" width="14" style="5" customWidth="1"/>
    <col min="4355" max="4355" width="13.42578125" style="5" customWidth="1"/>
    <col min="4356" max="4356" width="10.85546875" style="5" customWidth="1"/>
    <col min="4357" max="4357" width="12.28515625" style="5" customWidth="1"/>
    <col min="4358" max="4358" width="15" style="5" customWidth="1"/>
    <col min="4359" max="4359" width="12.7109375" style="5" customWidth="1"/>
    <col min="4360" max="4360" width="11.140625" style="5" customWidth="1"/>
    <col min="4361" max="4361" width="13.7109375" style="5" customWidth="1"/>
    <col min="4362" max="4608" width="11.42578125" style="5"/>
    <col min="4609" max="4609" width="24.140625" style="5" customWidth="1"/>
    <col min="4610" max="4610" width="14" style="5" customWidth="1"/>
    <col min="4611" max="4611" width="13.42578125" style="5" customWidth="1"/>
    <col min="4612" max="4612" width="10.85546875" style="5" customWidth="1"/>
    <col min="4613" max="4613" width="12.28515625" style="5" customWidth="1"/>
    <col min="4614" max="4614" width="15" style="5" customWidth="1"/>
    <col min="4615" max="4615" width="12.7109375" style="5" customWidth="1"/>
    <col min="4616" max="4616" width="11.140625" style="5" customWidth="1"/>
    <col min="4617" max="4617" width="13.7109375" style="5" customWidth="1"/>
    <col min="4618" max="4864" width="11.42578125" style="5"/>
    <col min="4865" max="4865" width="24.140625" style="5" customWidth="1"/>
    <col min="4866" max="4866" width="14" style="5" customWidth="1"/>
    <col min="4867" max="4867" width="13.42578125" style="5" customWidth="1"/>
    <col min="4868" max="4868" width="10.85546875" style="5" customWidth="1"/>
    <col min="4869" max="4869" width="12.28515625" style="5" customWidth="1"/>
    <col min="4870" max="4870" width="15" style="5" customWidth="1"/>
    <col min="4871" max="4871" width="12.7109375" style="5" customWidth="1"/>
    <col min="4872" max="4872" width="11.140625" style="5" customWidth="1"/>
    <col min="4873" max="4873" width="13.7109375" style="5" customWidth="1"/>
    <col min="4874" max="5120" width="11.42578125" style="5"/>
    <col min="5121" max="5121" width="24.140625" style="5" customWidth="1"/>
    <col min="5122" max="5122" width="14" style="5" customWidth="1"/>
    <col min="5123" max="5123" width="13.42578125" style="5" customWidth="1"/>
    <col min="5124" max="5124" width="10.85546875" style="5" customWidth="1"/>
    <col min="5125" max="5125" width="12.28515625" style="5" customWidth="1"/>
    <col min="5126" max="5126" width="15" style="5" customWidth="1"/>
    <col min="5127" max="5127" width="12.7109375" style="5" customWidth="1"/>
    <col min="5128" max="5128" width="11.140625" style="5" customWidth="1"/>
    <col min="5129" max="5129" width="13.7109375" style="5" customWidth="1"/>
    <col min="5130" max="5376" width="11.42578125" style="5"/>
    <col min="5377" max="5377" width="24.140625" style="5" customWidth="1"/>
    <col min="5378" max="5378" width="14" style="5" customWidth="1"/>
    <col min="5379" max="5379" width="13.42578125" style="5" customWidth="1"/>
    <col min="5380" max="5380" width="10.85546875" style="5" customWidth="1"/>
    <col min="5381" max="5381" width="12.28515625" style="5" customWidth="1"/>
    <col min="5382" max="5382" width="15" style="5" customWidth="1"/>
    <col min="5383" max="5383" width="12.7109375" style="5" customWidth="1"/>
    <col min="5384" max="5384" width="11.140625" style="5" customWidth="1"/>
    <col min="5385" max="5385" width="13.7109375" style="5" customWidth="1"/>
    <col min="5386" max="5632" width="11.42578125" style="5"/>
    <col min="5633" max="5633" width="24.140625" style="5" customWidth="1"/>
    <col min="5634" max="5634" width="14" style="5" customWidth="1"/>
    <col min="5635" max="5635" width="13.42578125" style="5" customWidth="1"/>
    <col min="5636" max="5636" width="10.85546875" style="5" customWidth="1"/>
    <col min="5637" max="5637" width="12.28515625" style="5" customWidth="1"/>
    <col min="5638" max="5638" width="15" style="5" customWidth="1"/>
    <col min="5639" max="5639" width="12.7109375" style="5" customWidth="1"/>
    <col min="5640" max="5640" width="11.140625" style="5" customWidth="1"/>
    <col min="5641" max="5641" width="13.7109375" style="5" customWidth="1"/>
    <col min="5642" max="5888" width="11.42578125" style="5"/>
    <col min="5889" max="5889" width="24.140625" style="5" customWidth="1"/>
    <col min="5890" max="5890" width="14" style="5" customWidth="1"/>
    <col min="5891" max="5891" width="13.42578125" style="5" customWidth="1"/>
    <col min="5892" max="5892" width="10.85546875" style="5" customWidth="1"/>
    <col min="5893" max="5893" width="12.28515625" style="5" customWidth="1"/>
    <col min="5894" max="5894" width="15" style="5" customWidth="1"/>
    <col min="5895" max="5895" width="12.7109375" style="5" customWidth="1"/>
    <col min="5896" max="5896" width="11.140625" style="5" customWidth="1"/>
    <col min="5897" max="5897" width="13.7109375" style="5" customWidth="1"/>
    <col min="5898" max="6144" width="11.42578125" style="5"/>
    <col min="6145" max="6145" width="24.140625" style="5" customWidth="1"/>
    <col min="6146" max="6146" width="14" style="5" customWidth="1"/>
    <col min="6147" max="6147" width="13.42578125" style="5" customWidth="1"/>
    <col min="6148" max="6148" width="10.85546875" style="5" customWidth="1"/>
    <col min="6149" max="6149" width="12.28515625" style="5" customWidth="1"/>
    <col min="6150" max="6150" width="15" style="5" customWidth="1"/>
    <col min="6151" max="6151" width="12.7109375" style="5" customWidth="1"/>
    <col min="6152" max="6152" width="11.140625" style="5" customWidth="1"/>
    <col min="6153" max="6153" width="13.7109375" style="5" customWidth="1"/>
    <col min="6154" max="6400" width="11.42578125" style="5"/>
    <col min="6401" max="6401" width="24.140625" style="5" customWidth="1"/>
    <col min="6402" max="6402" width="14" style="5" customWidth="1"/>
    <col min="6403" max="6403" width="13.42578125" style="5" customWidth="1"/>
    <col min="6404" max="6404" width="10.85546875" style="5" customWidth="1"/>
    <col min="6405" max="6405" width="12.28515625" style="5" customWidth="1"/>
    <col min="6406" max="6406" width="15" style="5" customWidth="1"/>
    <col min="6407" max="6407" width="12.7109375" style="5" customWidth="1"/>
    <col min="6408" max="6408" width="11.140625" style="5" customWidth="1"/>
    <col min="6409" max="6409" width="13.7109375" style="5" customWidth="1"/>
    <col min="6410" max="6656" width="11.42578125" style="5"/>
    <col min="6657" max="6657" width="24.140625" style="5" customWidth="1"/>
    <col min="6658" max="6658" width="14" style="5" customWidth="1"/>
    <col min="6659" max="6659" width="13.42578125" style="5" customWidth="1"/>
    <col min="6660" max="6660" width="10.85546875" style="5" customWidth="1"/>
    <col min="6661" max="6661" width="12.28515625" style="5" customWidth="1"/>
    <col min="6662" max="6662" width="15" style="5" customWidth="1"/>
    <col min="6663" max="6663" width="12.7109375" style="5" customWidth="1"/>
    <col min="6664" max="6664" width="11.140625" style="5" customWidth="1"/>
    <col min="6665" max="6665" width="13.7109375" style="5" customWidth="1"/>
    <col min="6666" max="6912" width="11.42578125" style="5"/>
    <col min="6913" max="6913" width="24.140625" style="5" customWidth="1"/>
    <col min="6914" max="6914" width="14" style="5" customWidth="1"/>
    <col min="6915" max="6915" width="13.42578125" style="5" customWidth="1"/>
    <col min="6916" max="6916" width="10.85546875" style="5" customWidth="1"/>
    <col min="6917" max="6917" width="12.28515625" style="5" customWidth="1"/>
    <col min="6918" max="6918" width="15" style="5" customWidth="1"/>
    <col min="6919" max="6919" width="12.7109375" style="5" customWidth="1"/>
    <col min="6920" max="6920" width="11.140625" style="5" customWidth="1"/>
    <col min="6921" max="6921" width="13.7109375" style="5" customWidth="1"/>
    <col min="6922" max="7168" width="11.42578125" style="5"/>
    <col min="7169" max="7169" width="24.140625" style="5" customWidth="1"/>
    <col min="7170" max="7170" width="14" style="5" customWidth="1"/>
    <col min="7171" max="7171" width="13.42578125" style="5" customWidth="1"/>
    <col min="7172" max="7172" width="10.85546875" style="5" customWidth="1"/>
    <col min="7173" max="7173" width="12.28515625" style="5" customWidth="1"/>
    <col min="7174" max="7174" width="15" style="5" customWidth="1"/>
    <col min="7175" max="7175" width="12.7109375" style="5" customWidth="1"/>
    <col min="7176" max="7176" width="11.140625" style="5" customWidth="1"/>
    <col min="7177" max="7177" width="13.7109375" style="5" customWidth="1"/>
    <col min="7178" max="7424" width="11.42578125" style="5"/>
    <col min="7425" max="7425" width="24.140625" style="5" customWidth="1"/>
    <col min="7426" max="7426" width="14" style="5" customWidth="1"/>
    <col min="7427" max="7427" width="13.42578125" style="5" customWidth="1"/>
    <col min="7428" max="7428" width="10.85546875" style="5" customWidth="1"/>
    <col min="7429" max="7429" width="12.28515625" style="5" customWidth="1"/>
    <col min="7430" max="7430" width="15" style="5" customWidth="1"/>
    <col min="7431" max="7431" width="12.7109375" style="5" customWidth="1"/>
    <col min="7432" max="7432" width="11.140625" style="5" customWidth="1"/>
    <col min="7433" max="7433" width="13.7109375" style="5" customWidth="1"/>
    <col min="7434" max="7680" width="11.42578125" style="5"/>
    <col min="7681" max="7681" width="24.140625" style="5" customWidth="1"/>
    <col min="7682" max="7682" width="14" style="5" customWidth="1"/>
    <col min="7683" max="7683" width="13.42578125" style="5" customWidth="1"/>
    <col min="7684" max="7684" width="10.85546875" style="5" customWidth="1"/>
    <col min="7685" max="7685" width="12.28515625" style="5" customWidth="1"/>
    <col min="7686" max="7686" width="15" style="5" customWidth="1"/>
    <col min="7687" max="7687" width="12.7109375" style="5" customWidth="1"/>
    <col min="7688" max="7688" width="11.140625" style="5" customWidth="1"/>
    <col min="7689" max="7689" width="13.7109375" style="5" customWidth="1"/>
    <col min="7690" max="7936" width="11.42578125" style="5"/>
    <col min="7937" max="7937" width="24.140625" style="5" customWidth="1"/>
    <col min="7938" max="7938" width="14" style="5" customWidth="1"/>
    <col min="7939" max="7939" width="13.42578125" style="5" customWidth="1"/>
    <col min="7940" max="7940" width="10.85546875" style="5" customWidth="1"/>
    <col min="7941" max="7941" width="12.28515625" style="5" customWidth="1"/>
    <col min="7942" max="7942" width="15" style="5" customWidth="1"/>
    <col min="7943" max="7943" width="12.7109375" style="5" customWidth="1"/>
    <col min="7944" max="7944" width="11.140625" style="5" customWidth="1"/>
    <col min="7945" max="7945" width="13.7109375" style="5" customWidth="1"/>
    <col min="7946" max="8192" width="11.42578125" style="5"/>
    <col min="8193" max="8193" width="24.140625" style="5" customWidth="1"/>
    <col min="8194" max="8194" width="14" style="5" customWidth="1"/>
    <col min="8195" max="8195" width="13.42578125" style="5" customWidth="1"/>
    <col min="8196" max="8196" width="10.85546875" style="5" customWidth="1"/>
    <col min="8197" max="8197" width="12.28515625" style="5" customWidth="1"/>
    <col min="8198" max="8198" width="15" style="5" customWidth="1"/>
    <col min="8199" max="8199" width="12.7109375" style="5" customWidth="1"/>
    <col min="8200" max="8200" width="11.140625" style="5" customWidth="1"/>
    <col min="8201" max="8201" width="13.7109375" style="5" customWidth="1"/>
    <col min="8202" max="8448" width="11.42578125" style="5"/>
    <col min="8449" max="8449" width="24.140625" style="5" customWidth="1"/>
    <col min="8450" max="8450" width="14" style="5" customWidth="1"/>
    <col min="8451" max="8451" width="13.42578125" style="5" customWidth="1"/>
    <col min="8452" max="8452" width="10.85546875" style="5" customWidth="1"/>
    <col min="8453" max="8453" width="12.28515625" style="5" customWidth="1"/>
    <col min="8454" max="8454" width="15" style="5" customWidth="1"/>
    <col min="8455" max="8455" width="12.7109375" style="5" customWidth="1"/>
    <col min="8456" max="8456" width="11.140625" style="5" customWidth="1"/>
    <col min="8457" max="8457" width="13.7109375" style="5" customWidth="1"/>
    <col min="8458" max="8704" width="11.42578125" style="5"/>
    <col min="8705" max="8705" width="24.140625" style="5" customWidth="1"/>
    <col min="8706" max="8706" width="14" style="5" customWidth="1"/>
    <col min="8707" max="8707" width="13.42578125" style="5" customWidth="1"/>
    <col min="8708" max="8708" width="10.85546875" style="5" customWidth="1"/>
    <col min="8709" max="8709" width="12.28515625" style="5" customWidth="1"/>
    <col min="8710" max="8710" width="15" style="5" customWidth="1"/>
    <col min="8711" max="8711" width="12.7109375" style="5" customWidth="1"/>
    <col min="8712" max="8712" width="11.140625" style="5" customWidth="1"/>
    <col min="8713" max="8713" width="13.7109375" style="5" customWidth="1"/>
    <col min="8714" max="8960" width="11.42578125" style="5"/>
    <col min="8961" max="8961" width="24.140625" style="5" customWidth="1"/>
    <col min="8962" max="8962" width="14" style="5" customWidth="1"/>
    <col min="8963" max="8963" width="13.42578125" style="5" customWidth="1"/>
    <col min="8964" max="8964" width="10.85546875" style="5" customWidth="1"/>
    <col min="8965" max="8965" width="12.28515625" style="5" customWidth="1"/>
    <col min="8966" max="8966" width="15" style="5" customWidth="1"/>
    <col min="8967" max="8967" width="12.7109375" style="5" customWidth="1"/>
    <col min="8968" max="8968" width="11.140625" style="5" customWidth="1"/>
    <col min="8969" max="8969" width="13.7109375" style="5" customWidth="1"/>
    <col min="8970" max="9216" width="11.42578125" style="5"/>
    <col min="9217" max="9217" width="24.140625" style="5" customWidth="1"/>
    <col min="9218" max="9218" width="14" style="5" customWidth="1"/>
    <col min="9219" max="9219" width="13.42578125" style="5" customWidth="1"/>
    <col min="9220" max="9220" width="10.85546875" style="5" customWidth="1"/>
    <col min="9221" max="9221" width="12.28515625" style="5" customWidth="1"/>
    <col min="9222" max="9222" width="15" style="5" customWidth="1"/>
    <col min="9223" max="9223" width="12.7109375" style="5" customWidth="1"/>
    <col min="9224" max="9224" width="11.140625" style="5" customWidth="1"/>
    <col min="9225" max="9225" width="13.7109375" style="5" customWidth="1"/>
    <col min="9226" max="9472" width="11.42578125" style="5"/>
    <col min="9473" max="9473" width="24.140625" style="5" customWidth="1"/>
    <col min="9474" max="9474" width="14" style="5" customWidth="1"/>
    <col min="9475" max="9475" width="13.42578125" style="5" customWidth="1"/>
    <col min="9476" max="9476" width="10.85546875" style="5" customWidth="1"/>
    <col min="9477" max="9477" width="12.28515625" style="5" customWidth="1"/>
    <col min="9478" max="9478" width="15" style="5" customWidth="1"/>
    <col min="9479" max="9479" width="12.7109375" style="5" customWidth="1"/>
    <col min="9480" max="9480" width="11.140625" style="5" customWidth="1"/>
    <col min="9481" max="9481" width="13.7109375" style="5" customWidth="1"/>
    <col min="9482" max="9728" width="11.42578125" style="5"/>
    <col min="9729" max="9729" width="24.140625" style="5" customWidth="1"/>
    <col min="9730" max="9730" width="14" style="5" customWidth="1"/>
    <col min="9731" max="9731" width="13.42578125" style="5" customWidth="1"/>
    <col min="9732" max="9732" width="10.85546875" style="5" customWidth="1"/>
    <col min="9733" max="9733" width="12.28515625" style="5" customWidth="1"/>
    <col min="9734" max="9734" width="15" style="5" customWidth="1"/>
    <col min="9735" max="9735" width="12.7109375" style="5" customWidth="1"/>
    <col min="9736" max="9736" width="11.140625" style="5" customWidth="1"/>
    <col min="9737" max="9737" width="13.7109375" style="5" customWidth="1"/>
    <col min="9738" max="9984" width="11.42578125" style="5"/>
    <col min="9985" max="9985" width="24.140625" style="5" customWidth="1"/>
    <col min="9986" max="9986" width="14" style="5" customWidth="1"/>
    <col min="9987" max="9987" width="13.42578125" style="5" customWidth="1"/>
    <col min="9988" max="9988" width="10.85546875" style="5" customWidth="1"/>
    <col min="9989" max="9989" width="12.28515625" style="5" customWidth="1"/>
    <col min="9990" max="9990" width="15" style="5" customWidth="1"/>
    <col min="9991" max="9991" width="12.7109375" style="5" customWidth="1"/>
    <col min="9992" max="9992" width="11.140625" style="5" customWidth="1"/>
    <col min="9993" max="9993" width="13.7109375" style="5" customWidth="1"/>
    <col min="9994" max="10240" width="11.42578125" style="5"/>
    <col min="10241" max="10241" width="24.140625" style="5" customWidth="1"/>
    <col min="10242" max="10242" width="14" style="5" customWidth="1"/>
    <col min="10243" max="10243" width="13.42578125" style="5" customWidth="1"/>
    <col min="10244" max="10244" width="10.85546875" style="5" customWidth="1"/>
    <col min="10245" max="10245" width="12.28515625" style="5" customWidth="1"/>
    <col min="10246" max="10246" width="15" style="5" customWidth="1"/>
    <col min="10247" max="10247" width="12.7109375" style="5" customWidth="1"/>
    <col min="10248" max="10248" width="11.140625" style="5" customWidth="1"/>
    <col min="10249" max="10249" width="13.7109375" style="5" customWidth="1"/>
    <col min="10250" max="10496" width="11.42578125" style="5"/>
    <col min="10497" max="10497" width="24.140625" style="5" customWidth="1"/>
    <col min="10498" max="10498" width="14" style="5" customWidth="1"/>
    <col min="10499" max="10499" width="13.42578125" style="5" customWidth="1"/>
    <col min="10500" max="10500" width="10.85546875" style="5" customWidth="1"/>
    <col min="10501" max="10501" width="12.28515625" style="5" customWidth="1"/>
    <col min="10502" max="10502" width="15" style="5" customWidth="1"/>
    <col min="10503" max="10503" width="12.7109375" style="5" customWidth="1"/>
    <col min="10504" max="10504" width="11.140625" style="5" customWidth="1"/>
    <col min="10505" max="10505" width="13.7109375" style="5" customWidth="1"/>
    <col min="10506" max="10752" width="11.42578125" style="5"/>
    <col min="10753" max="10753" width="24.140625" style="5" customWidth="1"/>
    <col min="10754" max="10754" width="14" style="5" customWidth="1"/>
    <col min="10755" max="10755" width="13.42578125" style="5" customWidth="1"/>
    <col min="10756" max="10756" width="10.85546875" style="5" customWidth="1"/>
    <col min="10757" max="10757" width="12.28515625" style="5" customWidth="1"/>
    <col min="10758" max="10758" width="15" style="5" customWidth="1"/>
    <col min="10759" max="10759" width="12.7109375" style="5" customWidth="1"/>
    <col min="10760" max="10760" width="11.140625" style="5" customWidth="1"/>
    <col min="10761" max="10761" width="13.7109375" style="5" customWidth="1"/>
    <col min="10762" max="11008" width="11.42578125" style="5"/>
    <col min="11009" max="11009" width="24.140625" style="5" customWidth="1"/>
    <col min="11010" max="11010" width="14" style="5" customWidth="1"/>
    <col min="11011" max="11011" width="13.42578125" style="5" customWidth="1"/>
    <col min="11012" max="11012" width="10.85546875" style="5" customWidth="1"/>
    <col min="11013" max="11013" width="12.28515625" style="5" customWidth="1"/>
    <col min="11014" max="11014" width="15" style="5" customWidth="1"/>
    <col min="11015" max="11015" width="12.7109375" style="5" customWidth="1"/>
    <col min="11016" max="11016" width="11.140625" style="5" customWidth="1"/>
    <col min="11017" max="11017" width="13.7109375" style="5" customWidth="1"/>
    <col min="11018" max="11264" width="11.42578125" style="5"/>
    <col min="11265" max="11265" width="24.140625" style="5" customWidth="1"/>
    <col min="11266" max="11266" width="14" style="5" customWidth="1"/>
    <col min="11267" max="11267" width="13.42578125" style="5" customWidth="1"/>
    <col min="11268" max="11268" width="10.85546875" style="5" customWidth="1"/>
    <col min="11269" max="11269" width="12.28515625" style="5" customWidth="1"/>
    <col min="11270" max="11270" width="15" style="5" customWidth="1"/>
    <col min="11271" max="11271" width="12.7109375" style="5" customWidth="1"/>
    <col min="11272" max="11272" width="11.140625" style="5" customWidth="1"/>
    <col min="11273" max="11273" width="13.7109375" style="5" customWidth="1"/>
    <col min="11274" max="11520" width="11.42578125" style="5"/>
    <col min="11521" max="11521" width="24.140625" style="5" customWidth="1"/>
    <col min="11522" max="11522" width="14" style="5" customWidth="1"/>
    <col min="11523" max="11523" width="13.42578125" style="5" customWidth="1"/>
    <col min="11524" max="11524" width="10.85546875" style="5" customWidth="1"/>
    <col min="11525" max="11525" width="12.28515625" style="5" customWidth="1"/>
    <col min="11526" max="11526" width="15" style="5" customWidth="1"/>
    <col min="11527" max="11527" width="12.7109375" style="5" customWidth="1"/>
    <col min="11528" max="11528" width="11.140625" style="5" customWidth="1"/>
    <col min="11529" max="11529" width="13.7109375" style="5" customWidth="1"/>
    <col min="11530" max="11776" width="11.42578125" style="5"/>
    <col min="11777" max="11777" width="24.140625" style="5" customWidth="1"/>
    <col min="11778" max="11778" width="14" style="5" customWidth="1"/>
    <col min="11779" max="11779" width="13.42578125" style="5" customWidth="1"/>
    <col min="11780" max="11780" width="10.85546875" style="5" customWidth="1"/>
    <col min="11781" max="11781" width="12.28515625" style="5" customWidth="1"/>
    <col min="11782" max="11782" width="15" style="5" customWidth="1"/>
    <col min="11783" max="11783" width="12.7109375" style="5" customWidth="1"/>
    <col min="11784" max="11784" width="11.140625" style="5" customWidth="1"/>
    <col min="11785" max="11785" width="13.7109375" style="5" customWidth="1"/>
    <col min="11786" max="12032" width="11.42578125" style="5"/>
    <col min="12033" max="12033" width="24.140625" style="5" customWidth="1"/>
    <col min="12034" max="12034" width="14" style="5" customWidth="1"/>
    <col min="12035" max="12035" width="13.42578125" style="5" customWidth="1"/>
    <col min="12036" max="12036" width="10.85546875" style="5" customWidth="1"/>
    <col min="12037" max="12037" width="12.28515625" style="5" customWidth="1"/>
    <col min="12038" max="12038" width="15" style="5" customWidth="1"/>
    <col min="12039" max="12039" width="12.7109375" style="5" customWidth="1"/>
    <col min="12040" max="12040" width="11.140625" style="5" customWidth="1"/>
    <col min="12041" max="12041" width="13.7109375" style="5" customWidth="1"/>
    <col min="12042" max="12288" width="11.42578125" style="5"/>
    <col min="12289" max="12289" width="24.140625" style="5" customWidth="1"/>
    <col min="12290" max="12290" width="14" style="5" customWidth="1"/>
    <col min="12291" max="12291" width="13.42578125" style="5" customWidth="1"/>
    <col min="12292" max="12292" width="10.85546875" style="5" customWidth="1"/>
    <col min="12293" max="12293" width="12.28515625" style="5" customWidth="1"/>
    <col min="12294" max="12294" width="15" style="5" customWidth="1"/>
    <col min="12295" max="12295" width="12.7109375" style="5" customWidth="1"/>
    <col min="12296" max="12296" width="11.140625" style="5" customWidth="1"/>
    <col min="12297" max="12297" width="13.7109375" style="5" customWidth="1"/>
    <col min="12298" max="12544" width="11.42578125" style="5"/>
    <col min="12545" max="12545" width="24.140625" style="5" customWidth="1"/>
    <col min="12546" max="12546" width="14" style="5" customWidth="1"/>
    <col min="12547" max="12547" width="13.42578125" style="5" customWidth="1"/>
    <col min="12548" max="12548" width="10.85546875" style="5" customWidth="1"/>
    <col min="12549" max="12549" width="12.28515625" style="5" customWidth="1"/>
    <col min="12550" max="12550" width="15" style="5" customWidth="1"/>
    <col min="12551" max="12551" width="12.7109375" style="5" customWidth="1"/>
    <col min="12552" max="12552" width="11.140625" style="5" customWidth="1"/>
    <col min="12553" max="12553" width="13.7109375" style="5" customWidth="1"/>
    <col min="12554" max="12800" width="11.42578125" style="5"/>
    <col min="12801" max="12801" width="24.140625" style="5" customWidth="1"/>
    <col min="12802" max="12802" width="14" style="5" customWidth="1"/>
    <col min="12803" max="12803" width="13.42578125" style="5" customWidth="1"/>
    <col min="12804" max="12804" width="10.85546875" style="5" customWidth="1"/>
    <col min="12805" max="12805" width="12.28515625" style="5" customWidth="1"/>
    <col min="12806" max="12806" width="15" style="5" customWidth="1"/>
    <col min="12807" max="12807" width="12.7109375" style="5" customWidth="1"/>
    <col min="12808" max="12808" width="11.140625" style="5" customWidth="1"/>
    <col min="12809" max="12809" width="13.7109375" style="5" customWidth="1"/>
    <col min="12810" max="13056" width="11.42578125" style="5"/>
    <col min="13057" max="13057" width="24.140625" style="5" customWidth="1"/>
    <col min="13058" max="13058" width="14" style="5" customWidth="1"/>
    <col min="13059" max="13059" width="13.42578125" style="5" customWidth="1"/>
    <col min="13060" max="13060" width="10.85546875" style="5" customWidth="1"/>
    <col min="13061" max="13061" width="12.28515625" style="5" customWidth="1"/>
    <col min="13062" max="13062" width="15" style="5" customWidth="1"/>
    <col min="13063" max="13063" width="12.7109375" style="5" customWidth="1"/>
    <col min="13064" max="13064" width="11.140625" style="5" customWidth="1"/>
    <col min="13065" max="13065" width="13.7109375" style="5" customWidth="1"/>
    <col min="13066" max="13312" width="11.42578125" style="5"/>
    <col min="13313" max="13313" width="24.140625" style="5" customWidth="1"/>
    <col min="13314" max="13314" width="14" style="5" customWidth="1"/>
    <col min="13315" max="13315" width="13.42578125" style="5" customWidth="1"/>
    <col min="13316" max="13316" width="10.85546875" style="5" customWidth="1"/>
    <col min="13317" max="13317" width="12.28515625" style="5" customWidth="1"/>
    <col min="13318" max="13318" width="15" style="5" customWidth="1"/>
    <col min="13319" max="13319" width="12.7109375" style="5" customWidth="1"/>
    <col min="13320" max="13320" width="11.140625" style="5" customWidth="1"/>
    <col min="13321" max="13321" width="13.7109375" style="5" customWidth="1"/>
    <col min="13322" max="13568" width="11.42578125" style="5"/>
    <col min="13569" max="13569" width="24.140625" style="5" customWidth="1"/>
    <col min="13570" max="13570" width="14" style="5" customWidth="1"/>
    <col min="13571" max="13571" width="13.42578125" style="5" customWidth="1"/>
    <col min="13572" max="13572" width="10.85546875" style="5" customWidth="1"/>
    <col min="13573" max="13573" width="12.28515625" style="5" customWidth="1"/>
    <col min="13574" max="13574" width="15" style="5" customWidth="1"/>
    <col min="13575" max="13575" width="12.7109375" style="5" customWidth="1"/>
    <col min="13576" max="13576" width="11.140625" style="5" customWidth="1"/>
    <col min="13577" max="13577" width="13.7109375" style="5" customWidth="1"/>
    <col min="13578" max="13824" width="11.42578125" style="5"/>
    <col min="13825" max="13825" width="24.140625" style="5" customWidth="1"/>
    <col min="13826" max="13826" width="14" style="5" customWidth="1"/>
    <col min="13827" max="13827" width="13.42578125" style="5" customWidth="1"/>
    <col min="13828" max="13828" width="10.85546875" style="5" customWidth="1"/>
    <col min="13829" max="13829" width="12.28515625" style="5" customWidth="1"/>
    <col min="13830" max="13830" width="15" style="5" customWidth="1"/>
    <col min="13831" max="13831" width="12.7109375" style="5" customWidth="1"/>
    <col min="13832" max="13832" width="11.140625" style="5" customWidth="1"/>
    <col min="13833" max="13833" width="13.7109375" style="5" customWidth="1"/>
    <col min="13834" max="14080" width="11.42578125" style="5"/>
    <col min="14081" max="14081" width="24.140625" style="5" customWidth="1"/>
    <col min="14082" max="14082" width="14" style="5" customWidth="1"/>
    <col min="14083" max="14083" width="13.42578125" style="5" customWidth="1"/>
    <col min="14084" max="14084" width="10.85546875" style="5" customWidth="1"/>
    <col min="14085" max="14085" width="12.28515625" style="5" customWidth="1"/>
    <col min="14086" max="14086" width="15" style="5" customWidth="1"/>
    <col min="14087" max="14087" width="12.7109375" style="5" customWidth="1"/>
    <col min="14088" max="14088" width="11.140625" style="5" customWidth="1"/>
    <col min="14089" max="14089" width="13.7109375" style="5" customWidth="1"/>
    <col min="14090" max="14336" width="11.42578125" style="5"/>
    <col min="14337" max="14337" width="24.140625" style="5" customWidth="1"/>
    <col min="14338" max="14338" width="14" style="5" customWidth="1"/>
    <col min="14339" max="14339" width="13.42578125" style="5" customWidth="1"/>
    <col min="14340" max="14340" width="10.85546875" style="5" customWidth="1"/>
    <col min="14341" max="14341" width="12.28515625" style="5" customWidth="1"/>
    <col min="14342" max="14342" width="15" style="5" customWidth="1"/>
    <col min="14343" max="14343" width="12.7109375" style="5" customWidth="1"/>
    <col min="14344" max="14344" width="11.140625" style="5" customWidth="1"/>
    <col min="14345" max="14345" width="13.7109375" style="5" customWidth="1"/>
    <col min="14346" max="14592" width="11.42578125" style="5"/>
    <col min="14593" max="14593" width="24.140625" style="5" customWidth="1"/>
    <col min="14594" max="14594" width="14" style="5" customWidth="1"/>
    <col min="14595" max="14595" width="13.42578125" style="5" customWidth="1"/>
    <col min="14596" max="14596" width="10.85546875" style="5" customWidth="1"/>
    <col min="14597" max="14597" width="12.28515625" style="5" customWidth="1"/>
    <col min="14598" max="14598" width="15" style="5" customWidth="1"/>
    <col min="14599" max="14599" width="12.7109375" style="5" customWidth="1"/>
    <col min="14600" max="14600" width="11.140625" style="5" customWidth="1"/>
    <col min="14601" max="14601" width="13.7109375" style="5" customWidth="1"/>
    <col min="14602" max="14848" width="11.42578125" style="5"/>
    <col min="14849" max="14849" width="24.140625" style="5" customWidth="1"/>
    <col min="14850" max="14850" width="14" style="5" customWidth="1"/>
    <col min="14851" max="14851" width="13.42578125" style="5" customWidth="1"/>
    <col min="14852" max="14852" width="10.85546875" style="5" customWidth="1"/>
    <col min="14853" max="14853" width="12.28515625" style="5" customWidth="1"/>
    <col min="14854" max="14854" width="15" style="5" customWidth="1"/>
    <col min="14855" max="14855" width="12.7109375" style="5" customWidth="1"/>
    <col min="14856" max="14856" width="11.140625" style="5" customWidth="1"/>
    <col min="14857" max="14857" width="13.7109375" style="5" customWidth="1"/>
    <col min="14858" max="15104" width="11.42578125" style="5"/>
    <col min="15105" max="15105" width="24.140625" style="5" customWidth="1"/>
    <col min="15106" max="15106" width="14" style="5" customWidth="1"/>
    <col min="15107" max="15107" width="13.42578125" style="5" customWidth="1"/>
    <col min="15108" max="15108" width="10.85546875" style="5" customWidth="1"/>
    <col min="15109" max="15109" width="12.28515625" style="5" customWidth="1"/>
    <col min="15110" max="15110" width="15" style="5" customWidth="1"/>
    <col min="15111" max="15111" width="12.7109375" style="5" customWidth="1"/>
    <col min="15112" max="15112" width="11.140625" style="5" customWidth="1"/>
    <col min="15113" max="15113" width="13.7109375" style="5" customWidth="1"/>
    <col min="15114" max="15360" width="11.42578125" style="5"/>
    <col min="15361" max="15361" width="24.140625" style="5" customWidth="1"/>
    <col min="15362" max="15362" width="14" style="5" customWidth="1"/>
    <col min="15363" max="15363" width="13.42578125" style="5" customWidth="1"/>
    <col min="15364" max="15364" width="10.85546875" style="5" customWidth="1"/>
    <col min="15365" max="15365" width="12.28515625" style="5" customWidth="1"/>
    <col min="15366" max="15366" width="15" style="5" customWidth="1"/>
    <col min="15367" max="15367" width="12.7109375" style="5" customWidth="1"/>
    <col min="15368" max="15368" width="11.140625" style="5" customWidth="1"/>
    <col min="15369" max="15369" width="13.7109375" style="5" customWidth="1"/>
    <col min="15370" max="15616" width="11.42578125" style="5"/>
    <col min="15617" max="15617" width="24.140625" style="5" customWidth="1"/>
    <col min="15618" max="15618" width="14" style="5" customWidth="1"/>
    <col min="15619" max="15619" width="13.42578125" style="5" customWidth="1"/>
    <col min="15620" max="15620" width="10.85546875" style="5" customWidth="1"/>
    <col min="15621" max="15621" width="12.28515625" style="5" customWidth="1"/>
    <col min="15622" max="15622" width="15" style="5" customWidth="1"/>
    <col min="15623" max="15623" width="12.7109375" style="5" customWidth="1"/>
    <col min="15624" max="15624" width="11.140625" style="5" customWidth="1"/>
    <col min="15625" max="15625" width="13.7109375" style="5" customWidth="1"/>
    <col min="15626" max="15872" width="11.42578125" style="5"/>
    <col min="15873" max="15873" width="24.140625" style="5" customWidth="1"/>
    <col min="15874" max="15874" width="14" style="5" customWidth="1"/>
    <col min="15875" max="15875" width="13.42578125" style="5" customWidth="1"/>
    <col min="15876" max="15876" width="10.85546875" style="5" customWidth="1"/>
    <col min="15877" max="15877" width="12.28515625" style="5" customWidth="1"/>
    <col min="15878" max="15878" width="15" style="5" customWidth="1"/>
    <col min="15879" max="15879" width="12.7109375" style="5" customWidth="1"/>
    <col min="15880" max="15880" width="11.140625" style="5" customWidth="1"/>
    <col min="15881" max="15881" width="13.7109375" style="5" customWidth="1"/>
    <col min="15882" max="16128" width="11.42578125" style="5"/>
    <col min="16129" max="16129" width="24.140625" style="5" customWidth="1"/>
    <col min="16130" max="16130" width="14" style="5" customWidth="1"/>
    <col min="16131" max="16131" width="13.42578125" style="5" customWidth="1"/>
    <col min="16132" max="16132" width="10.85546875" style="5" customWidth="1"/>
    <col min="16133" max="16133" width="12.28515625" style="5" customWidth="1"/>
    <col min="16134" max="16134" width="15" style="5" customWidth="1"/>
    <col min="16135" max="16135" width="12.7109375" style="5" customWidth="1"/>
    <col min="16136" max="16136" width="11.140625" style="5" customWidth="1"/>
    <col min="16137" max="16137" width="13.7109375" style="5" customWidth="1"/>
    <col min="16138" max="16384" width="11.42578125" style="5"/>
  </cols>
  <sheetData>
    <row r="1" spans="1:256" s="2" customForma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2" customForma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x14ac:dyDescent="0.2">
      <c r="A5" s="45" t="s">
        <v>3</v>
      </c>
      <c r="B5" s="45"/>
      <c r="C5" s="45"/>
      <c r="D5" s="45"/>
      <c r="E5" s="45"/>
      <c r="F5" s="45"/>
      <c r="G5" s="45"/>
      <c r="H5" s="45"/>
      <c r="I5" s="45"/>
    </row>
    <row r="6" spans="1:256" x14ac:dyDescent="0.2">
      <c r="A6" s="45" t="s">
        <v>43</v>
      </c>
      <c r="B6" s="45"/>
      <c r="C6" s="45"/>
      <c r="D6" s="45"/>
      <c r="E6" s="45"/>
      <c r="F6" s="45"/>
      <c r="G6" s="45"/>
      <c r="H6" s="45"/>
      <c r="I6" s="45"/>
    </row>
    <row r="8" spans="1:256" s="7" customFormat="1" ht="21.75" customHeight="1" x14ac:dyDescent="0.25">
      <c r="A8" s="31" t="s">
        <v>4</v>
      </c>
      <c r="B8" s="34" t="s">
        <v>5</v>
      </c>
      <c r="C8" s="37" t="s">
        <v>6</v>
      </c>
      <c r="D8" s="38"/>
      <c r="E8" s="38"/>
      <c r="F8" s="38"/>
      <c r="G8" s="39" t="s">
        <v>7</v>
      </c>
      <c r="H8" s="39"/>
      <c r="I8" s="40"/>
    </row>
    <row r="9" spans="1:256" s="7" customFormat="1" ht="34.5" customHeight="1" x14ac:dyDescent="0.25">
      <c r="A9" s="32"/>
      <c r="B9" s="35"/>
      <c r="C9" s="37" t="s">
        <v>8</v>
      </c>
      <c r="D9" s="37"/>
      <c r="E9" s="37"/>
      <c r="F9" s="8" t="s">
        <v>9</v>
      </c>
      <c r="G9" s="41"/>
      <c r="H9" s="41"/>
      <c r="I9" s="42"/>
    </row>
    <row r="10" spans="1:256" ht="51" customHeight="1" x14ac:dyDescent="0.2">
      <c r="A10" s="33"/>
      <c r="B10" s="36"/>
      <c r="C10" s="9" t="s">
        <v>10</v>
      </c>
      <c r="D10" s="9" t="s">
        <v>11</v>
      </c>
      <c r="E10" s="10" t="s">
        <v>12</v>
      </c>
      <c r="F10" s="10" t="s">
        <v>13</v>
      </c>
      <c r="G10" s="9" t="s">
        <v>10</v>
      </c>
      <c r="H10" s="9" t="s">
        <v>11</v>
      </c>
      <c r="I10" s="11" t="s">
        <v>14</v>
      </c>
    </row>
    <row r="11" spans="1:256" s="7" customFormat="1" ht="38.25" customHeight="1" x14ac:dyDescent="0.25">
      <c r="A11" s="12">
        <v>2015</v>
      </c>
      <c r="B11" s="13">
        <f>SUM(B12:B24)</f>
        <v>3069673</v>
      </c>
      <c r="C11" s="13">
        <f t="shared" ref="C11:I11" si="0">SUM(C12:C24)</f>
        <v>5414</v>
      </c>
      <c r="D11" s="13">
        <f>SUM(D12:D24)</f>
        <v>18465</v>
      </c>
      <c r="E11" s="13">
        <f t="shared" si="0"/>
        <v>674354</v>
      </c>
      <c r="F11" s="14">
        <f t="shared" si="0"/>
        <v>2190603</v>
      </c>
      <c r="G11" s="14">
        <f t="shared" si="0"/>
        <v>4868</v>
      </c>
      <c r="H11" s="14">
        <f t="shared" si="0"/>
        <v>11185</v>
      </c>
      <c r="I11" s="14">
        <f t="shared" si="0"/>
        <v>204716</v>
      </c>
    </row>
    <row r="12" spans="1:256" s="6" customFormat="1" ht="17.25" customHeight="1" x14ac:dyDescent="0.2">
      <c r="A12" s="15" t="s">
        <v>15</v>
      </c>
      <c r="B12" s="16">
        <f t="shared" ref="B12:B24" si="1">+E12+F12+I12</f>
        <v>336173</v>
      </c>
      <c r="C12" s="17">
        <v>4449</v>
      </c>
      <c r="D12" s="17">
        <v>4449</v>
      </c>
      <c r="E12" s="17">
        <v>192191</v>
      </c>
      <c r="F12" s="17">
        <v>108674</v>
      </c>
      <c r="G12" s="17">
        <v>4043</v>
      </c>
      <c r="H12" s="17">
        <v>4043</v>
      </c>
      <c r="I12" s="17">
        <v>35308</v>
      </c>
      <c r="J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6" s="6" customFormat="1" ht="17.25" customHeight="1" x14ac:dyDescent="0.2">
      <c r="A13" s="15" t="s">
        <v>16</v>
      </c>
      <c r="B13" s="16">
        <f t="shared" si="1"/>
        <v>81540</v>
      </c>
      <c r="C13" s="17">
        <v>237</v>
      </c>
      <c r="D13" s="17">
        <v>474</v>
      </c>
      <c r="E13" s="17">
        <v>31734</v>
      </c>
      <c r="F13" s="17">
        <v>44592</v>
      </c>
      <c r="G13" s="17">
        <v>183</v>
      </c>
      <c r="H13" s="17">
        <v>366</v>
      </c>
      <c r="I13" s="17">
        <v>5214</v>
      </c>
      <c r="J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6" s="6" customFormat="1" ht="17.25" customHeight="1" x14ac:dyDescent="0.2">
      <c r="A14" s="15" t="s">
        <v>17</v>
      </c>
      <c r="B14" s="16">
        <f t="shared" si="1"/>
        <v>1127851</v>
      </c>
      <c r="C14" s="17">
        <v>336</v>
      </c>
      <c r="D14" s="17">
        <v>9385</v>
      </c>
      <c r="E14" s="17">
        <v>253037</v>
      </c>
      <c r="F14" s="17">
        <v>833556</v>
      </c>
      <c r="G14" s="17">
        <v>266</v>
      </c>
      <c r="H14" s="17">
        <v>3702</v>
      </c>
      <c r="I14" s="17">
        <v>41258</v>
      </c>
      <c r="J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6" s="6" customFormat="1" ht="17.25" customHeight="1" x14ac:dyDescent="0.2">
      <c r="A15" s="15" t="s">
        <v>18</v>
      </c>
      <c r="B15" s="16">
        <f t="shared" si="1"/>
        <v>557109</v>
      </c>
      <c r="C15" s="17">
        <v>184</v>
      </c>
      <c r="D15" s="17">
        <v>1598</v>
      </c>
      <c r="E15" s="17">
        <v>70629</v>
      </c>
      <c r="F15" s="17">
        <v>443470</v>
      </c>
      <c r="G15" s="17">
        <v>174</v>
      </c>
      <c r="H15" s="17">
        <v>1623</v>
      </c>
      <c r="I15" s="17">
        <v>43010</v>
      </c>
      <c r="J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6" s="6" customFormat="1" ht="17.25" customHeight="1" x14ac:dyDescent="0.2">
      <c r="A16" s="15" t="s">
        <v>19</v>
      </c>
      <c r="B16" s="16">
        <f t="shared" si="1"/>
        <v>472266</v>
      </c>
      <c r="C16" s="17">
        <v>28</v>
      </c>
      <c r="D16" s="17">
        <v>719</v>
      </c>
      <c r="E16" s="17">
        <v>40666</v>
      </c>
      <c r="F16" s="17">
        <v>411865</v>
      </c>
      <c r="G16" s="17">
        <v>23</v>
      </c>
      <c r="H16" s="17">
        <v>329</v>
      </c>
      <c r="I16" s="17">
        <v>19735</v>
      </c>
      <c r="J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s="6" customFormat="1" ht="17.25" customHeight="1" x14ac:dyDescent="0.2">
      <c r="A17" s="15" t="s">
        <v>20</v>
      </c>
      <c r="B17" s="16">
        <f t="shared" si="1"/>
        <v>249261</v>
      </c>
      <c r="C17" s="17">
        <v>62</v>
      </c>
      <c r="D17" s="17">
        <v>1265</v>
      </c>
      <c r="E17" s="17">
        <v>39614</v>
      </c>
      <c r="F17" s="17">
        <v>166921</v>
      </c>
      <c r="G17" s="17">
        <v>82</v>
      </c>
      <c r="H17" s="17">
        <v>218</v>
      </c>
      <c r="I17" s="17">
        <v>42726</v>
      </c>
      <c r="J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spans="1:251" s="6" customFormat="1" ht="17.25" customHeight="1" x14ac:dyDescent="0.2">
      <c r="A18" s="15" t="s">
        <v>21</v>
      </c>
      <c r="B18" s="16">
        <f t="shared" si="1"/>
        <v>11527</v>
      </c>
      <c r="C18" s="17">
        <v>15</v>
      </c>
      <c r="D18" s="17">
        <v>22</v>
      </c>
      <c r="E18" s="17">
        <v>5089</v>
      </c>
      <c r="F18" s="17">
        <v>4047</v>
      </c>
      <c r="G18" s="17">
        <v>11</v>
      </c>
      <c r="H18" s="17">
        <v>11</v>
      </c>
      <c r="I18" s="17">
        <v>2391</v>
      </c>
      <c r="J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s="6" customFormat="1" ht="17.25" customHeight="1" x14ac:dyDescent="0.2">
      <c r="A19" s="15" t="s">
        <v>22</v>
      </c>
      <c r="B19" s="16">
        <f t="shared" si="1"/>
        <v>58345</v>
      </c>
      <c r="C19" s="17">
        <v>14</v>
      </c>
      <c r="D19" s="17">
        <v>180</v>
      </c>
      <c r="E19" s="17">
        <v>6540</v>
      </c>
      <c r="F19" s="17">
        <v>46610</v>
      </c>
      <c r="G19" s="17">
        <v>12</v>
      </c>
      <c r="H19" s="17">
        <v>365</v>
      </c>
      <c r="I19" s="17">
        <v>5195</v>
      </c>
      <c r="J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s="6" customFormat="1" ht="17.25" customHeight="1" x14ac:dyDescent="0.2">
      <c r="A20" s="15" t="s">
        <v>23</v>
      </c>
      <c r="B20" s="16">
        <f t="shared" si="1"/>
        <v>26527</v>
      </c>
      <c r="C20" s="17">
        <v>3</v>
      </c>
      <c r="D20" s="17">
        <v>254</v>
      </c>
      <c r="E20" s="17">
        <v>1845</v>
      </c>
      <c r="F20" s="17">
        <v>21899</v>
      </c>
      <c r="G20" s="17">
        <v>6</v>
      </c>
      <c r="H20" s="17">
        <v>346</v>
      </c>
      <c r="I20" s="17">
        <v>2783</v>
      </c>
      <c r="J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pans="1:251" s="6" customFormat="1" ht="17.25" customHeight="1" x14ac:dyDescent="0.2">
      <c r="A21" s="15" t="s">
        <v>24</v>
      </c>
      <c r="B21" s="16">
        <f t="shared" si="1"/>
        <v>3489</v>
      </c>
      <c r="C21" s="17">
        <v>1</v>
      </c>
      <c r="D21" s="17">
        <v>5</v>
      </c>
      <c r="E21" s="17">
        <v>198</v>
      </c>
      <c r="F21" s="17">
        <v>3291</v>
      </c>
      <c r="G21" s="17">
        <v>0</v>
      </c>
      <c r="H21" s="17">
        <v>0</v>
      </c>
      <c r="I21" s="17">
        <v>0</v>
      </c>
      <c r="J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spans="1:251" s="6" customFormat="1" ht="17.25" customHeight="1" x14ac:dyDescent="0.2">
      <c r="A22" s="15" t="s">
        <v>25</v>
      </c>
      <c r="B22" s="16">
        <f t="shared" si="1"/>
        <v>7308</v>
      </c>
      <c r="C22" s="17">
        <v>29</v>
      </c>
      <c r="D22" s="17">
        <v>29</v>
      </c>
      <c r="E22" s="17">
        <v>1154</v>
      </c>
      <c r="F22" s="17">
        <v>4947</v>
      </c>
      <c r="G22" s="17">
        <v>22</v>
      </c>
      <c r="H22" s="17">
        <v>24</v>
      </c>
      <c r="I22" s="17">
        <v>1207</v>
      </c>
      <c r="J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pans="1:251" s="6" customFormat="1" ht="17.25" customHeight="1" x14ac:dyDescent="0.2">
      <c r="A23" s="15" t="s">
        <v>26</v>
      </c>
      <c r="B23" s="16">
        <f t="shared" si="1"/>
        <v>55574</v>
      </c>
      <c r="C23" s="17">
        <v>3</v>
      </c>
      <c r="D23" s="17">
        <v>6</v>
      </c>
      <c r="E23" s="17">
        <v>1841</v>
      </c>
      <c r="F23" s="17">
        <v>53342</v>
      </c>
      <c r="G23" s="17">
        <v>4</v>
      </c>
      <c r="H23" s="17">
        <v>91</v>
      </c>
      <c r="I23" s="17">
        <v>391</v>
      </c>
      <c r="J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1:251" s="6" customFormat="1" ht="17.25" customHeight="1" x14ac:dyDescent="0.2">
      <c r="A24" s="15" t="s">
        <v>27</v>
      </c>
      <c r="B24" s="16">
        <f t="shared" si="1"/>
        <v>82703</v>
      </c>
      <c r="C24" s="17">
        <v>53</v>
      </c>
      <c r="D24" s="17">
        <v>79</v>
      </c>
      <c r="E24" s="17">
        <v>29816</v>
      </c>
      <c r="F24" s="17">
        <v>47389</v>
      </c>
      <c r="G24" s="17">
        <v>42</v>
      </c>
      <c r="H24" s="17">
        <v>67</v>
      </c>
      <c r="I24" s="17">
        <v>5498</v>
      </c>
      <c r="J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1:251" s="18" customFormat="1" ht="38.25" customHeight="1" x14ac:dyDescent="0.25">
      <c r="A25" s="12">
        <v>2016</v>
      </c>
      <c r="B25" s="13">
        <f>SUM(B26:B38)</f>
        <v>2885973</v>
      </c>
      <c r="C25" s="13">
        <f t="shared" ref="C25:I25" si="2">SUM(C26:C38)</f>
        <v>4701</v>
      </c>
      <c r="D25" s="13">
        <f t="shared" si="2"/>
        <v>13387</v>
      </c>
      <c r="E25" s="13">
        <f t="shared" si="2"/>
        <v>470825</v>
      </c>
      <c r="F25" s="14">
        <f t="shared" si="2"/>
        <v>2183543</v>
      </c>
      <c r="G25" s="14">
        <f t="shared" si="2"/>
        <v>5351</v>
      </c>
      <c r="H25" s="14">
        <f t="shared" si="2"/>
        <v>14276</v>
      </c>
      <c r="I25" s="14">
        <f t="shared" si="2"/>
        <v>231605</v>
      </c>
    </row>
    <row r="26" spans="1:251" s="6" customFormat="1" ht="17.25" customHeight="1" x14ac:dyDescent="0.2">
      <c r="A26" s="15" t="s">
        <v>15</v>
      </c>
      <c r="B26" s="16">
        <f>+E26+F26+I26</f>
        <v>286642</v>
      </c>
      <c r="C26" s="17">
        <v>3804</v>
      </c>
      <c r="D26" s="17">
        <v>3804</v>
      </c>
      <c r="E26" s="17">
        <v>134509</v>
      </c>
      <c r="F26" s="17">
        <v>111771</v>
      </c>
      <c r="G26" s="17">
        <v>4481</v>
      </c>
      <c r="H26" s="17">
        <v>4481</v>
      </c>
      <c r="I26" s="17">
        <v>40362</v>
      </c>
      <c r="J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6" customFormat="1" ht="17.25" customHeight="1" x14ac:dyDescent="0.2">
      <c r="A27" s="15" t="s">
        <v>16</v>
      </c>
      <c r="B27" s="16">
        <f t="shared" ref="B27:B38" si="3">+E27+F27+I27</f>
        <v>75505</v>
      </c>
      <c r="C27" s="17">
        <v>189</v>
      </c>
      <c r="D27" s="17">
        <v>378</v>
      </c>
      <c r="E27" s="17">
        <v>35915</v>
      </c>
      <c r="F27" s="17">
        <v>34213</v>
      </c>
      <c r="G27" s="17">
        <v>215</v>
      </c>
      <c r="H27" s="17">
        <v>430</v>
      </c>
      <c r="I27" s="17">
        <v>5377</v>
      </c>
      <c r="J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6" customFormat="1" ht="17.25" customHeight="1" x14ac:dyDescent="0.2">
      <c r="A28" s="15" t="s">
        <v>17</v>
      </c>
      <c r="B28" s="16">
        <f t="shared" si="3"/>
        <v>1355008</v>
      </c>
      <c r="C28" s="17">
        <v>321</v>
      </c>
      <c r="D28" s="17">
        <v>7643</v>
      </c>
      <c r="E28" s="17">
        <v>178231</v>
      </c>
      <c r="F28" s="17">
        <v>1103428</v>
      </c>
      <c r="G28" s="17">
        <v>256</v>
      </c>
      <c r="H28" s="17">
        <v>5661</v>
      </c>
      <c r="I28" s="17">
        <v>73349</v>
      </c>
      <c r="J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 s="6" customFormat="1" ht="17.25" customHeight="1" x14ac:dyDescent="0.2">
      <c r="A29" s="15" t="s">
        <v>18</v>
      </c>
      <c r="B29" s="16">
        <f t="shared" si="3"/>
        <v>519972</v>
      </c>
      <c r="C29" s="17">
        <v>151</v>
      </c>
      <c r="D29" s="17">
        <v>673</v>
      </c>
      <c r="E29" s="17">
        <v>29372</v>
      </c>
      <c r="F29" s="17">
        <v>447292</v>
      </c>
      <c r="G29" s="17">
        <v>183</v>
      </c>
      <c r="H29" s="17">
        <v>1609</v>
      </c>
      <c r="I29" s="17">
        <v>43308</v>
      </c>
      <c r="J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spans="1:251" s="6" customFormat="1" ht="17.25" customHeight="1" x14ac:dyDescent="0.2">
      <c r="A30" s="15" t="s">
        <v>19</v>
      </c>
      <c r="B30" s="16">
        <f t="shared" si="3"/>
        <v>258085</v>
      </c>
      <c r="C30" s="17">
        <v>23</v>
      </c>
      <c r="D30" s="17">
        <v>52</v>
      </c>
      <c r="E30" s="17">
        <v>6798</v>
      </c>
      <c r="F30" s="17">
        <v>231550</v>
      </c>
      <c r="G30" s="17">
        <v>35</v>
      </c>
      <c r="H30" s="17">
        <v>1098</v>
      </c>
      <c r="I30" s="17">
        <v>19737</v>
      </c>
      <c r="J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spans="1:251" s="6" customFormat="1" ht="17.25" customHeight="1" x14ac:dyDescent="0.2">
      <c r="A31" s="15" t="s">
        <v>20</v>
      </c>
      <c r="B31" s="16">
        <f t="shared" si="3"/>
        <v>160555</v>
      </c>
      <c r="C31" s="17">
        <v>74</v>
      </c>
      <c r="D31" s="17">
        <v>298</v>
      </c>
      <c r="E31" s="17">
        <v>29724</v>
      </c>
      <c r="F31" s="17">
        <v>111875</v>
      </c>
      <c r="G31" s="17">
        <v>61</v>
      </c>
      <c r="H31" s="17">
        <v>148</v>
      </c>
      <c r="I31" s="17">
        <v>18956</v>
      </c>
      <c r="J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pans="1:251" s="6" customFormat="1" ht="17.25" customHeight="1" x14ac:dyDescent="0.2">
      <c r="A32" s="15" t="s">
        <v>21</v>
      </c>
      <c r="B32" s="16">
        <f t="shared" si="3"/>
        <v>18145</v>
      </c>
      <c r="C32" s="17">
        <v>10</v>
      </c>
      <c r="D32" s="17">
        <v>14</v>
      </c>
      <c r="E32" s="17">
        <v>7057</v>
      </c>
      <c r="F32" s="17">
        <v>5218</v>
      </c>
      <c r="G32" s="17">
        <v>8</v>
      </c>
      <c r="H32" s="17">
        <v>20</v>
      </c>
      <c r="I32" s="17">
        <v>5870</v>
      </c>
      <c r="J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s="6" customFormat="1" ht="17.25" customHeight="1" x14ac:dyDescent="0.2">
      <c r="A33" s="15" t="s">
        <v>22</v>
      </c>
      <c r="B33" s="16">
        <f t="shared" si="3"/>
        <v>26371</v>
      </c>
      <c r="C33" s="17">
        <v>14</v>
      </c>
      <c r="D33" s="17">
        <v>180</v>
      </c>
      <c r="E33" s="17">
        <v>9692</v>
      </c>
      <c r="F33" s="17">
        <v>13445</v>
      </c>
      <c r="G33" s="17">
        <v>16</v>
      </c>
      <c r="H33" s="17">
        <v>216</v>
      </c>
      <c r="I33" s="17">
        <v>3234</v>
      </c>
      <c r="J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s="6" customFormat="1" ht="17.25" customHeight="1" x14ac:dyDescent="0.2">
      <c r="A34" s="15" t="s">
        <v>23</v>
      </c>
      <c r="B34" s="16">
        <f t="shared" si="3"/>
        <v>27992</v>
      </c>
      <c r="C34" s="17">
        <v>1</v>
      </c>
      <c r="D34" s="17">
        <v>180</v>
      </c>
      <c r="E34" s="17">
        <v>2851</v>
      </c>
      <c r="F34" s="17">
        <v>18257</v>
      </c>
      <c r="G34" s="17">
        <v>5</v>
      </c>
      <c r="H34" s="17">
        <v>404</v>
      </c>
      <c r="I34" s="17">
        <v>6884</v>
      </c>
      <c r="J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ht="17.25" customHeight="1" x14ac:dyDescent="0.2">
      <c r="A35" s="15" t="s">
        <v>24</v>
      </c>
      <c r="B35" s="16">
        <f t="shared" si="3"/>
        <v>7063</v>
      </c>
      <c r="C35" s="17">
        <v>3</v>
      </c>
      <c r="D35" s="17">
        <v>12</v>
      </c>
      <c r="E35" s="17">
        <v>305</v>
      </c>
      <c r="F35" s="17">
        <v>6758</v>
      </c>
      <c r="G35" s="17">
        <v>0</v>
      </c>
      <c r="H35" s="17">
        <v>0</v>
      </c>
      <c r="I35" s="17">
        <v>0</v>
      </c>
    </row>
    <row r="36" spans="1:251" ht="17.25" customHeight="1" x14ac:dyDescent="0.2">
      <c r="A36" s="15" t="s">
        <v>25</v>
      </c>
      <c r="B36" s="16">
        <f t="shared" si="3"/>
        <v>5906</v>
      </c>
      <c r="C36" s="17">
        <v>35</v>
      </c>
      <c r="D36" s="17">
        <v>35</v>
      </c>
      <c r="E36" s="17">
        <v>2442</v>
      </c>
      <c r="F36" s="17">
        <v>2136</v>
      </c>
      <c r="G36" s="17">
        <v>28</v>
      </c>
      <c r="H36" s="17">
        <v>59</v>
      </c>
      <c r="I36" s="17">
        <v>1328</v>
      </c>
    </row>
    <row r="37" spans="1:251" ht="17.25" customHeight="1" x14ac:dyDescent="0.2">
      <c r="A37" s="15" t="s">
        <v>26</v>
      </c>
      <c r="B37" s="16">
        <f t="shared" si="3"/>
        <v>52571</v>
      </c>
      <c r="C37" s="17">
        <v>9</v>
      </c>
      <c r="D37" s="17">
        <v>27</v>
      </c>
      <c r="E37" s="17">
        <v>2080</v>
      </c>
      <c r="F37" s="17">
        <v>50279</v>
      </c>
      <c r="G37" s="17">
        <v>9</v>
      </c>
      <c r="H37" s="17">
        <v>59</v>
      </c>
      <c r="I37" s="17">
        <v>212</v>
      </c>
    </row>
    <row r="38" spans="1:251" ht="17.25" customHeight="1" x14ac:dyDescent="0.2">
      <c r="A38" s="15" t="s">
        <v>27</v>
      </c>
      <c r="B38" s="16">
        <f t="shared" si="3"/>
        <v>92158</v>
      </c>
      <c r="C38" s="17">
        <v>67</v>
      </c>
      <c r="D38" s="17">
        <v>91</v>
      </c>
      <c r="E38" s="17">
        <v>31849</v>
      </c>
      <c r="F38" s="17">
        <v>47321</v>
      </c>
      <c r="G38" s="17">
        <v>54</v>
      </c>
      <c r="H38" s="17">
        <v>91</v>
      </c>
      <c r="I38" s="17">
        <v>12988</v>
      </c>
    </row>
    <row r="39" spans="1:251" s="18" customFormat="1" ht="37.5" customHeight="1" x14ac:dyDescent="0.25">
      <c r="A39" s="12">
        <v>2017</v>
      </c>
      <c r="B39" s="13">
        <f t="shared" ref="B39:I39" si="4">SUM(B40:B52)</f>
        <v>2747626</v>
      </c>
      <c r="C39" s="13">
        <f t="shared" si="4"/>
        <v>5281</v>
      </c>
      <c r="D39" s="13">
        <f t="shared" si="4"/>
        <v>12711</v>
      </c>
      <c r="E39" s="13">
        <f t="shared" si="4"/>
        <v>379232</v>
      </c>
      <c r="F39" s="14">
        <f t="shared" si="4"/>
        <v>2122602</v>
      </c>
      <c r="G39" s="14">
        <f t="shared" si="4"/>
        <v>3764</v>
      </c>
      <c r="H39" s="14">
        <f t="shared" si="4"/>
        <v>13362</v>
      </c>
      <c r="I39" s="14">
        <f t="shared" si="4"/>
        <v>245792</v>
      </c>
    </row>
    <row r="40" spans="1:251" s="6" customFormat="1" ht="17.25" customHeight="1" x14ac:dyDescent="0.2">
      <c r="A40" s="15" t="s">
        <v>15</v>
      </c>
      <c r="B40" s="16">
        <f>+E40+F40+I40</f>
        <v>323949</v>
      </c>
      <c r="C40" s="17">
        <v>4517</v>
      </c>
      <c r="D40" s="17">
        <v>4517</v>
      </c>
      <c r="E40" s="17">
        <v>188382</v>
      </c>
      <c r="F40" s="17">
        <v>104246</v>
      </c>
      <c r="G40" s="17">
        <v>3022</v>
      </c>
      <c r="H40" s="17">
        <v>3022</v>
      </c>
      <c r="I40" s="17">
        <v>31321</v>
      </c>
      <c r="J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s="6" customFormat="1" ht="17.25" customHeight="1" x14ac:dyDescent="0.2">
      <c r="A41" s="15" t="s">
        <v>16</v>
      </c>
      <c r="B41" s="16">
        <f t="shared" ref="B41:B52" si="5">+E41+F41+I41</f>
        <v>85366</v>
      </c>
      <c r="C41" s="17">
        <v>229</v>
      </c>
      <c r="D41" s="17">
        <v>458</v>
      </c>
      <c r="E41" s="17">
        <v>28968</v>
      </c>
      <c r="F41" s="17">
        <v>53255</v>
      </c>
      <c r="G41" s="17">
        <v>121</v>
      </c>
      <c r="H41" s="17">
        <v>242</v>
      </c>
      <c r="I41" s="17">
        <v>3143</v>
      </c>
      <c r="J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s="6" customFormat="1" ht="17.25" customHeight="1" x14ac:dyDescent="0.2">
      <c r="A42" s="15" t="s">
        <v>17</v>
      </c>
      <c r="B42" s="16">
        <f t="shared" si="5"/>
        <v>1251064</v>
      </c>
      <c r="C42" s="17">
        <v>200</v>
      </c>
      <c r="D42" s="17">
        <v>5849</v>
      </c>
      <c r="E42" s="17">
        <v>93251</v>
      </c>
      <c r="F42" s="17">
        <v>1056046</v>
      </c>
      <c r="G42" s="17">
        <v>278</v>
      </c>
      <c r="H42" s="17">
        <v>7217</v>
      </c>
      <c r="I42" s="17">
        <v>101767</v>
      </c>
      <c r="J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spans="1:251" s="6" customFormat="1" ht="17.25" customHeight="1" x14ac:dyDescent="0.2">
      <c r="A43" s="15" t="s">
        <v>18</v>
      </c>
      <c r="B43" s="16">
        <f t="shared" si="5"/>
        <v>427046</v>
      </c>
      <c r="C43" s="17">
        <v>139</v>
      </c>
      <c r="D43" s="17">
        <v>351</v>
      </c>
      <c r="E43" s="17">
        <v>20251</v>
      </c>
      <c r="F43" s="17">
        <v>391520</v>
      </c>
      <c r="G43" s="17">
        <v>130</v>
      </c>
      <c r="H43" s="17">
        <v>457</v>
      </c>
      <c r="I43" s="17">
        <v>15275</v>
      </c>
      <c r="J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spans="1:251" s="6" customFormat="1" ht="17.25" customHeight="1" x14ac:dyDescent="0.2">
      <c r="A44" s="15" t="s">
        <v>19</v>
      </c>
      <c r="B44" s="16">
        <f t="shared" si="5"/>
        <v>192169</v>
      </c>
      <c r="C44" s="17">
        <v>24</v>
      </c>
      <c r="D44" s="17">
        <v>219</v>
      </c>
      <c r="E44" s="17">
        <v>9177</v>
      </c>
      <c r="F44" s="17">
        <v>142846</v>
      </c>
      <c r="G44" s="17">
        <v>33</v>
      </c>
      <c r="H44" s="17">
        <v>990</v>
      </c>
      <c r="I44" s="17">
        <v>40146</v>
      </c>
      <c r="J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spans="1:251" s="6" customFormat="1" ht="17.25" customHeight="1" x14ac:dyDescent="0.2">
      <c r="A45" s="15" t="s">
        <v>20</v>
      </c>
      <c r="B45" s="16">
        <f t="shared" si="5"/>
        <v>216851</v>
      </c>
      <c r="C45" s="17">
        <v>52</v>
      </c>
      <c r="D45" s="17">
        <v>892</v>
      </c>
      <c r="E45" s="17">
        <v>19678</v>
      </c>
      <c r="F45" s="17">
        <v>162509</v>
      </c>
      <c r="G45" s="17">
        <v>70</v>
      </c>
      <c r="H45" s="17">
        <v>1193</v>
      </c>
      <c r="I45" s="17">
        <v>34664</v>
      </c>
      <c r="J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  <row r="46" spans="1:251" s="6" customFormat="1" ht="17.25" customHeight="1" x14ac:dyDescent="0.2">
      <c r="A46" s="15" t="s">
        <v>21</v>
      </c>
      <c r="B46" s="16">
        <f t="shared" si="5"/>
        <v>19421</v>
      </c>
      <c r="C46" s="17">
        <v>6</v>
      </c>
      <c r="D46" s="17">
        <v>10</v>
      </c>
      <c r="E46" s="17">
        <v>4313</v>
      </c>
      <c r="F46" s="17">
        <v>14515</v>
      </c>
      <c r="G46" s="17">
        <v>5</v>
      </c>
      <c r="H46" s="17">
        <v>5</v>
      </c>
      <c r="I46" s="17">
        <v>593</v>
      </c>
      <c r="J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</row>
    <row r="47" spans="1:251" s="6" customFormat="1" ht="17.25" customHeight="1" x14ac:dyDescent="0.2">
      <c r="A47" s="15" t="s">
        <v>22</v>
      </c>
      <c r="B47" s="16">
        <f t="shared" si="5"/>
        <v>20179</v>
      </c>
      <c r="C47" s="17">
        <v>8</v>
      </c>
      <c r="D47" s="17">
        <v>29</v>
      </c>
      <c r="E47" s="17">
        <v>3367</v>
      </c>
      <c r="F47" s="17">
        <v>15529</v>
      </c>
      <c r="G47" s="17">
        <v>8</v>
      </c>
      <c r="H47" s="17">
        <v>89</v>
      </c>
      <c r="I47" s="17">
        <v>1283</v>
      </c>
      <c r="J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</row>
    <row r="48" spans="1:251" s="6" customFormat="1" ht="17.25" customHeight="1" x14ac:dyDescent="0.2">
      <c r="A48" s="15" t="s">
        <v>23</v>
      </c>
      <c r="B48" s="16">
        <f t="shared" si="5"/>
        <v>15594</v>
      </c>
      <c r="C48" s="17">
        <v>1</v>
      </c>
      <c r="D48" s="17">
        <v>110</v>
      </c>
      <c r="E48" s="17">
        <v>922</v>
      </c>
      <c r="F48" s="17">
        <v>14661</v>
      </c>
      <c r="G48" s="17">
        <v>1</v>
      </c>
      <c r="H48" s="17">
        <v>10</v>
      </c>
      <c r="I48" s="17">
        <v>11</v>
      </c>
      <c r="J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</row>
    <row r="49" spans="1:18" ht="17.25" customHeight="1" x14ac:dyDescent="0.2">
      <c r="A49" s="15" t="s">
        <v>24</v>
      </c>
      <c r="B49" s="16">
        <f t="shared" si="5"/>
        <v>24921</v>
      </c>
      <c r="C49" s="17">
        <v>1</v>
      </c>
      <c r="D49" s="17">
        <v>1</v>
      </c>
      <c r="E49" s="17">
        <v>102</v>
      </c>
      <c r="F49" s="17">
        <v>24793</v>
      </c>
      <c r="G49" s="17">
        <v>1</v>
      </c>
      <c r="H49" s="17">
        <v>5</v>
      </c>
      <c r="I49" s="17">
        <v>26</v>
      </c>
    </row>
    <row r="50" spans="1:18" ht="17.25" customHeight="1" x14ac:dyDescent="0.2">
      <c r="A50" s="15" t="s">
        <v>25</v>
      </c>
      <c r="B50" s="16">
        <f t="shared" si="5"/>
        <v>4467</v>
      </c>
      <c r="C50" s="17">
        <v>25</v>
      </c>
      <c r="D50" s="17">
        <v>27</v>
      </c>
      <c r="E50" s="17">
        <v>923</v>
      </c>
      <c r="F50" s="17">
        <v>2825</v>
      </c>
      <c r="G50" s="17">
        <v>29</v>
      </c>
      <c r="H50" s="17">
        <v>29</v>
      </c>
      <c r="I50" s="17">
        <v>719</v>
      </c>
    </row>
    <row r="51" spans="1:18" ht="17.25" customHeight="1" x14ac:dyDescent="0.2">
      <c r="A51" s="15" t="s">
        <v>26</v>
      </c>
      <c r="B51" s="16">
        <f t="shared" si="5"/>
        <v>121544</v>
      </c>
      <c r="C51" s="17">
        <v>12</v>
      </c>
      <c r="D51" s="17">
        <v>144</v>
      </c>
      <c r="E51" s="17">
        <v>1933</v>
      </c>
      <c r="F51" s="17">
        <v>109418</v>
      </c>
      <c r="G51" s="17">
        <v>6</v>
      </c>
      <c r="H51" s="17">
        <v>27</v>
      </c>
      <c r="I51" s="17">
        <v>10193</v>
      </c>
    </row>
    <row r="52" spans="1:18" ht="17.25" customHeight="1" x14ac:dyDescent="0.2">
      <c r="A52" s="15" t="s">
        <v>27</v>
      </c>
      <c r="B52" s="16">
        <f t="shared" si="5"/>
        <v>45055</v>
      </c>
      <c r="C52" s="17">
        <v>67</v>
      </c>
      <c r="D52" s="17">
        <v>104</v>
      </c>
      <c r="E52" s="17">
        <v>7965</v>
      </c>
      <c r="F52" s="17">
        <v>30439</v>
      </c>
      <c r="G52" s="17">
        <v>60</v>
      </c>
      <c r="H52" s="17">
        <v>76</v>
      </c>
      <c r="I52" s="17">
        <v>6651</v>
      </c>
    </row>
    <row r="53" spans="1:18" s="18" customFormat="1" ht="33" customHeight="1" x14ac:dyDescent="0.25">
      <c r="A53" s="12">
        <v>2018</v>
      </c>
      <c r="B53" s="13">
        <f t="shared" ref="B53:I53" si="6">+B54+B59+B64+B69+B74+B79+B84+B89+B94+B99+B104+B109+B114</f>
        <v>2290668</v>
      </c>
      <c r="C53" s="13">
        <f t="shared" si="6"/>
        <v>3518</v>
      </c>
      <c r="D53" s="13">
        <f t="shared" si="6"/>
        <v>8688</v>
      </c>
      <c r="E53" s="13">
        <f t="shared" si="6"/>
        <v>337208</v>
      </c>
      <c r="F53" s="14">
        <f t="shared" si="6"/>
        <v>1720547</v>
      </c>
      <c r="G53" s="14">
        <f t="shared" si="6"/>
        <v>3828</v>
      </c>
      <c r="H53" s="14">
        <f t="shared" si="6"/>
        <v>12670</v>
      </c>
      <c r="I53" s="14">
        <f t="shared" si="6"/>
        <v>232913</v>
      </c>
    </row>
    <row r="54" spans="1:18" s="18" customFormat="1" ht="31.5" customHeight="1" x14ac:dyDescent="0.25">
      <c r="A54" s="19" t="s">
        <v>15</v>
      </c>
      <c r="B54" s="14">
        <f>SUM(B55:B58)</f>
        <v>263414</v>
      </c>
      <c r="C54" s="14">
        <f t="shared" ref="C54:H54" si="7">SUM(C55:C58)</f>
        <v>2990</v>
      </c>
      <c r="D54" s="14">
        <f t="shared" si="7"/>
        <v>2990</v>
      </c>
      <c r="E54" s="14">
        <f t="shared" si="7"/>
        <v>134535</v>
      </c>
      <c r="F54" s="14">
        <f t="shared" si="7"/>
        <v>102770</v>
      </c>
      <c r="G54" s="14">
        <f t="shared" si="7"/>
        <v>3204</v>
      </c>
      <c r="H54" s="14">
        <f t="shared" si="7"/>
        <v>3204</v>
      </c>
      <c r="I54" s="14">
        <f>SUM(I55:I58)</f>
        <v>26109</v>
      </c>
    </row>
    <row r="55" spans="1:18" ht="15.75" customHeight="1" x14ac:dyDescent="0.2">
      <c r="A55" s="15" t="s">
        <v>28</v>
      </c>
      <c r="B55" s="16">
        <f>+E55+F55+I55</f>
        <v>64148</v>
      </c>
      <c r="C55" s="17">
        <v>813</v>
      </c>
      <c r="D55" s="17">
        <v>813</v>
      </c>
      <c r="E55" s="17">
        <v>36369</v>
      </c>
      <c r="F55" s="17">
        <v>23062</v>
      </c>
      <c r="G55" s="17">
        <v>453</v>
      </c>
      <c r="H55" s="17">
        <v>453</v>
      </c>
      <c r="I55" s="17">
        <v>4717</v>
      </c>
    </row>
    <row r="56" spans="1:18" ht="15.75" customHeight="1" x14ac:dyDescent="0.2">
      <c r="A56" s="15" t="s">
        <v>29</v>
      </c>
      <c r="B56" s="16">
        <f>+E56+F56+I56</f>
        <v>46000</v>
      </c>
      <c r="C56" s="17">
        <v>305</v>
      </c>
      <c r="D56" s="17">
        <v>305</v>
      </c>
      <c r="E56" s="17">
        <v>14524</v>
      </c>
      <c r="F56" s="17">
        <v>30097</v>
      </c>
      <c r="G56" s="17">
        <v>402</v>
      </c>
      <c r="H56" s="17">
        <v>402</v>
      </c>
      <c r="I56" s="17">
        <v>1379</v>
      </c>
    </row>
    <row r="57" spans="1:18" ht="15.75" customHeight="1" x14ac:dyDescent="0.2">
      <c r="A57" s="15" t="s">
        <v>30</v>
      </c>
      <c r="B57" s="16">
        <f>+E57+F57+I57</f>
        <v>65796</v>
      </c>
      <c r="C57" s="17">
        <v>965</v>
      </c>
      <c r="D57" s="17">
        <v>965</v>
      </c>
      <c r="E57" s="17">
        <v>41547</v>
      </c>
      <c r="F57" s="17">
        <v>16302</v>
      </c>
      <c r="G57" s="17">
        <v>1321</v>
      </c>
      <c r="H57" s="17">
        <v>1321</v>
      </c>
      <c r="I57" s="17">
        <v>7947</v>
      </c>
    </row>
    <row r="58" spans="1:18" ht="15.75" customHeight="1" x14ac:dyDescent="0.2">
      <c r="A58" s="15" t="s">
        <v>31</v>
      </c>
      <c r="B58" s="16">
        <f>+E58+F58+I58</f>
        <v>87470</v>
      </c>
      <c r="C58" s="17">
        <v>907</v>
      </c>
      <c r="D58" s="17">
        <v>907</v>
      </c>
      <c r="E58" s="17">
        <v>42095</v>
      </c>
      <c r="F58" s="17">
        <v>33309</v>
      </c>
      <c r="G58" s="17">
        <v>1028</v>
      </c>
      <c r="H58" s="17">
        <v>1028</v>
      </c>
      <c r="I58" s="17">
        <v>12066</v>
      </c>
    </row>
    <row r="59" spans="1:18" s="7" customFormat="1" ht="31.5" customHeight="1" x14ac:dyDescent="0.25">
      <c r="A59" s="19" t="s">
        <v>16</v>
      </c>
      <c r="B59" s="14">
        <f>SUM(B60:B63)</f>
        <v>60786</v>
      </c>
      <c r="C59" s="14">
        <f t="shared" ref="C59:I59" si="8">SUM(C60:C63)</f>
        <v>131</v>
      </c>
      <c r="D59" s="14">
        <f t="shared" si="8"/>
        <v>262</v>
      </c>
      <c r="E59" s="14">
        <f>SUM(E60:E63)</f>
        <v>12975</v>
      </c>
      <c r="F59" s="14">
        <f t="shared" si="8"/>
        <v>43398</v>
      </c>
      <c r="G59" s="14">
        <f t="shared" si="8"/>
        <v>136</v>
      </c>
      <c r="H59" s="14">
        <f t="shared" si="8"/>
        <v>272</v>
      </c>
      <c r="I59" s="14">
        <f t="shared" si="8"/>
        <v>4413</v>
      </c>
      <c r="K59" s="20"/>
      <c r="L59" s="20"/>
      <c r="M59" s="20"/>
      <c r="N59" s="20"/>
      <c r="O59" s="20"/>
      <c r="P59" s="20"/>
      <c r="Q59" s="20"/>
      <c r="R59" s="20"/>
    </row>
    <row r="60" spans="1:18" ht="15.75" customHeight="1" x14ac:dyDescent="0.2">
      <c r="A60" s="15" t="s">
        <v>28</v>
      </c>
      <c r="B60" s="16">
        <f>+E60+F60+I60</f>
        <v>20532</v>
      </c>
      <c r="C60" s="17">
        <v>58</v>
      </c>
      <c r="D60" s="17">
        <v>116</v>
      </c>
      <c r="E60" s="17">
        <v>8389</v>
      </c>
      <c r="F60" s="17">
        <v>10309</v>
      </c>
      <c r="G60" s="17">
        <v>70</v>
      </c>
      <c r="H60" s="17">
        <v>140</v>
      </c>
      <c r="I60" s="17">
        <v>1834</v>
      </c>
    </row>
    <row r="61" spans="1:18" ht="15.75" customHeight="1" x14ac:dyDescent="0.2">
      <c r="A61" s="15" t="s">
        <v>29</v>
      </c>
      <c r="B61" s="16">
        <f>+E61+F61+I61</f>
        <v>15634</v>
      </c>
      <c r="C61" s="17">
        <v>3</v>
      </c>
      <c r="D61" s="17">
        <v>6</v>
      </c>
      <c r="E61" s="17">
        <v>128</v>
      </c>
      <c r="F61" s="17">
        <v>15506</v>
      </c>
      <c r="G61" s="17">
        <v>0</v>
      </c>
      <c r="H61" s="17">
        <v>0</v>
      </c>
      <c r="I61" s="17">
        <v>0</v>
      </c>
    </row>
    <row r="62" spans="1:18" ht="15.75" customHeight="1" x14ac:dyDescent="0.2">
      <c r="A62" s="15" t="s">
        <v>30</v>
      </c>
      <c r="B62" s="16">
        <f>+E62+F62+I62</f>
        <v>13433</v>
      </c>
      <c r="C62" s="17">
        <v>62</v>
      </c>
      <c r="D62" s="17">
        <v>124</v>
      </c>
      <c r="E62" s="17">
        <v>3686</v>
      </c>
      <c r="F62" s="17">
        <v>8587</v>
      </c>
      <c r="G62" s="17">
        <v>29</v>
      </c>
      <c r="H62" s="17">
        <v>58</v>
      </c>
      <c r="I62" s="17">
        <v>1160</v>
      </c>
    </row>
    <row r="63" spans="1:18" ht="15.75" customHeight="1" x14ac:dyDescent="0.2">
      <c r="A63" s="15" t="s">
        <v>31</v>
      </c>
      <c r="B63" s="16">
        <f>+E63+F63+I63</f>
        <v>11187</v>
      </c>
      <c r="C63" s="17">
        <v>8</v>
      </c>
      <c r="D63" s="17">
        <v>16</v>
      </c>
      <c r="E63" s="17">
        <v>772</v>
      </c>
      <c r="F63" s="17">
        <v>8996</v>
      </c>
      <c r="G63" s="17">
        <v>37</v>
      </c>
      <c r="H63" s="17">
        <v>74</v>
      </c>
      <c r="I63" s="17">
        <v>1419</v>
      </c>
    </row>
    <row r="64" spans="1:18" s="7" customFormat="1" ht="31.5" customHeight="1" x14ac:dyDescent="0.25">
      <c r="A64" s="19" t="s">
        <v>17</v>
      </c>
      <c r="B64" s="14">
        <f>SUM(B65:B68)</f>
        <v>1195379</v>
      </c>
      <c r="C64" s="14">
        <f t="shared" ref="C64:I64" si="9">SUM(C65:C68)</f>
        <v>216</v>
      </c>
      <c r="D64" s="14">
        <f t="shared" si="9"/>
        <v>4484</v>
      </c>
      <c r="E64" s="14">
        <f t="shared" si="9"/>
        <v>110772</v>
      </c>
      <c r="F64" s="14">
        <f t="shared" si="9"/>
        <v>1033456</v>
      </c>
      <c r="G64" s="14">
        <f>SUM(G65:G68)</f>
        <v>231</v>
      </c>
      <c r="H64" s="14">
        <f>SUM(H65:H68)</f>
        <v>5710</v>
      </c>
      <c r="I64" s="14">
        <f t="shared" si="9"/>
        <v>51151</v>
      </c>
      <c r="K64" s="20"/>
      <c r="L64" s="20"/>
      <c r="M64" s="20"/>
      <c r="N64" s="20"/>
      <c r="O64" s="20"/>
      <c r="P64" s="20"/>
      <c r="Q64" s="20"/>
      <c r="R64" s="20"/>
    </row>
    <row r="65" spans="1:18" ht="15.75" customHeight="1" x14ac:dyDescent="0.2">
      <c r="A65" s="15" t="s">
        <v>28</v>
      </c>
      <c r="B65" s="16">
        <f>+E65+F65+I65</f>
        <v>368157</v>
      </c>
      <c r="C65" s="17">
        <v>34</v>
      </c>
      <c r="D65" s="17">
        <v>1552</v>
      </c>
      <c r="E65" s="17">
        <v>15561</v>
      </c>
      <c r="F65" s="17">
        <v>340821</v>
      </c>
      <c r="G65" s="17">
        <v>20</v>
      </c>
      <c r="H65" s="17">
        <v>737</v>
      </c>
      <c r="I65" s="17">
        <v>11775</v>
      </c>
    </row>
    <row r="66" spans="1:18" ht="15.75" customHeight="1" x14ac:dyDescent="0.2">
      <c r="A66" s="15" t="s">
        <v>29</v>
      </c>
      <c r="B66" s="16">
        <f>+E66+F66+I66</f>
        <v>244452</v>
      </c>
      <c r="C66" s="17">
        <v>10</v>
      </c>
      <c r="D66" s="17">
        <v>415</v>
      </c>
      <c r="E66" s="17">
        <v>5297</v>
      </c>
      <c r="F66" s="17">
        <v>236517</v>
      </c>
      <c r="G66" s="17">
        <v>31</v>
      </c>
      <c r="H66" s="17">
        <v>571</v>
      </c>
      <c r="I66" s="17">
        <v>2638</v>
      </c>
    </row>
    <row r="67" spans="1:18" ht="15.75" customHeight="1" x14ac:dyDescent="0.2">
      <c r="A67" s="15" t="s">
        <v>30</v>
      </c>
      <c r="B67" s="16">
        <f>+E67+F67+I67</f>
        <v>254901</v>
      </c>
      <c r="C67" s="17">
        <v>78</v>
      </c>
      <c r="D67" s="17">
        <v>921</v>
      </c>
      <c r="E67" s="17">
        <v>37322</v>
      </c>
      <c r="F67" s="17">
        <v>206343</v>
      </c>
      <c r="G67" s="17">
        <v>77</v>
      </c>
      <c r="H67" s="17">
        <v>1498</v>
      </c>
      <c r="I67" s="17">
        <v>11236</v>
      </c>
    </row>
    <row r="68" spans="1:18" ht="15.75" customHeight="1" x14ac:dyDescent="0.2">
      <c r="A68" s="15" t="s">
        <v>31</v>
      </c>
      <c r="B68" s="16">
        <f>+E68+F68+I68</f>
        <v>327869</v>
      </c>
      <c r="C68" s="17">
        <v>94</v>
      </c>
      <c r="D68" s="17">
        <v>1596</v>
      </c>
      <c r="E68" s="17">
        <v>52592</v>
      </c>
      <c r="F68" s="17">
        <v>249775</v>
      </c>
      <c r="G68" s="17">
        <v>103</v>
      </c>
      <c r="H68" s="17">
        <v>2904</v>
      </c>
      <c r="I68" s="17">
        <v>25502</v>
      </c>
    </row>
    <row r="69" spans="1:18" s="7" customFormat="1" ht="31.5" customHeight="1" x14ac:dyDescent="0.25">
      <c r="A69" s="19" t="s">
        <v>18</v>
      </c>
      <c r="B69" s="14">
        <f>SUM(B70:B73)</f>
        <v>233964</v>
      </c>
      <c r="C69" s="14">
        <f>SUM(C70:C73)</f>
        <v>81</v>
      </c>
      <c r="D69" s="14">
        <f t="shared" ref="D69:I69" si="10">SUM(D70:D73)</f>
        <v>358</v>
      </c>
      <c r="E69" s="14">
        <f t="shared" si="10"/>
        <v>27725</v>
      </c>
      <c r="F69" s="14">
        <f>SUM(F70:F73)</f>
        <v>109822</v>
      </c>
      <c r="G69" s="14">
        <f t="shared" si="10"/>
        <v>106</v>
      </c>
      <c r="H69" s="14">
        <f t="shared" si="10"/>
        <v>1107</v>
      </c>
      <c r="I69" s="14">
        <f t="shared" si="10"/>
        <v>96417</v>
      </c>
      <c r="K69" s="20"/>
      <c r="L69" s="20"/>
      <c r="M69" s="20"/>
      <c r="N69" s="20"/>
      <c r="O69" s="20"/>
      <c r="P69" s="20"/>
      <c r="Q69" s="20"/>
      <c r="R69" s="20"/>
    </row>
    <row r="70" spans="1:18" ht="15.75" customHeight="1" x14ac:dyDescent="0.2">
      <c r="A70" s="15" t="s">
        <v>28</v>
      </c>
      <c r="B70" s="16">
        <f>+E70+F70+I70</f>
        <v>134720</v>
      </c>
      <c r="C70" s="17">
        <v>12</v>
      </c>
      <c r="D70" s="17">
        <v>79</v>
      </c>
      <c r="E70" s="17">
        <v>5664</v>
      </c>
      <c r="F70" s="17">
        <v>43347</v>
      </c>
      <c r="G70" s="17">
        <v>14</v>
      </c>
      <c r="H70" s="17">
        <v>786</v>
      </c>
      <c r="I70" s="17">
        <v>85709</v>
      </c>
    </row>
    <row r="71" spans="1:18" ht="15.75" customHeight="1" x14ac:dyDescent="0.2">
      <c r="A71" s="15" t="s">
        <v>29</v>
      </c>
      <c r="B71" s="16">
        <f>+E71+F71+I71</f>
        <v>29497</v>
      </c>
      <c r="C71" s="17">
        <v>13</v>
      </c>
      <c r="D71" s="17">
        <v>62</v>
      </c>
      <c r="E71" s="17">
        <v>5946</v>
      </c>
      <c r="F71" s="17">
        <v>23334</v>
      </c>
      <c r="G71" s="17">
        <v>14</v>
      </c>
      <c r="H71" s="17">
        <v>20</v>
      </c>
      <c r="I71" s="17">
        <v>217</v>
      </c>
    </row>
    <row r="72" spans="1:18" ht="15.75" customHeight="1" x14ac:dyDescent="0.2">
      <c r="A72" s="15" t="s">
        <v>30</v>
      </c>
      <c r="B72" s="16">
        <f>+E72+F72+I72</f>
        <v>25535</v>
      </c>
      <c r="C72" s="17">
        <v>31</v>
      </c>
      <c r="D72" s="17">
        <v>105</v>
      </c>
      <c r="E72" s="17">
        <v>8220</v>
      </c>
      <c r="F72" s="17">
        <v>13206</v>
      </c>
      <c r="G72" s="17">
        <v>40</v>
      </c>
      <c r="H72" s="17">
        <v>124</v>
      </c>
      <c r="I72" s="17">
        <v>4109</v>
      </c>
    </row>
    <row r="73" spans="1:18" ht="15.75" customHeight="1" x14ac:dyDescent="0.2">
      <c r="A73" s="15" t="s">
        <v>31</v>
      </c>
      <c r="B73" s="16">
        <f>+E73+F73+I73</f>
        <v>44212</v>
      </c>
      <c r="C73" s="17">
        <v>25</v>
      </c>
      <c r="D73" s="17">
        <v>112</v>
      </c>
      <c r="E73" s="17">
        <v>7895</v>
      </c>
      <c r="F73" s="17">
        <v>29935</v>
      </c>
      <c r="G73" s="17">
        <v>38</v>
      </c>
      <c r="H73" s="17">
        <v>177</v>
      </c>
      <c r="I73" s="17">
        <v>6382</v>
      </c>
    </row>
    <row r="74" spans="1:18" s="7" customFormat="1" ht="31.5" customHeight="1" x14ac:dyDescent="0.25">
      <c r="A74" s="19" t="s">
        <v>19</v>
      </c>
      <c r="B74" s="14">
        <f>SUM(B75:B78)</f>
        <v>102230</v>
      </c>
      <c r="C74" s="14">
        <f t="shared" ref="C74:I74" si="11">SUM(C75:C78)</f>
        <v>8</v>
      </c>
      <c r="D74" s="14">
        <f t="shared" si="11"/>
        <v>49</v>
      </c>
      <c r="E74" s="14">
        <f t="shared" si="11"/>
        <v>3924</v>
      </c>
      <c r="F74" s="14">
        <f t="shared" si="11"/>
        <v>87542</v>
      </c>
      <c r="G74" s="14">
        <f>SUM(G75:G78)</f>
        <v>23</v>
      </c>
      <c r="H74" s="14">
        <f t="shared" si="11"/>
        <v>485</v>
      </c>
      <c r="I74" s="14">
        <f t="shared" si="11"/>
        <v>10764</v>
      </c>
      <c r="K74" s="20"/>
      <c r="L74" s="20"/>
      <c r="M74" s="20"/>
      <c r="N74" s="20"/>
      <c r="O74" s="20"/>
      <c r="P74" s="20"/>
      <c r="Q74" s="20"/>
      <c r="R74" s="20"/>
    </row>
    <row r="75" spans="1:18" ht="15.75" customHeight="1" x14ac:dyDescent="0.2">
      <c r="A75" s="15" t="s">
        <v>28</v>
      </c>
      <c r="B75" s="16">
        <f>+E75+F75+I75</f>
        <v>53135</v>
      </c>
      <c r="C75" s="17">
        <v>2</v>
      </c>
      <c r="D75" s="17">
        <v>6</v>
      </c>
      <c r="E75" s="17">
        <v>2555</v>
      </c>
      <c r="F75" s="17">
        <v>46867</v>
      </c>
      <c r="G75" s="17">
        <v>4</v>
      </c>
      <c r="H75" s="17">
        <v>26</v>
      </c>
      <c r="I75" s="17">
        <v>3713</v>
      </c>
    </row>
    <row r="76" spans="1:18" ht="15.75" customHeight="1" x14ac:dyDescent="0.2">
      <c r="A76" s="15" t="s">
        <v>29</v>
      </c>
      <c r="B76" s="16">
        <f>+E76+F76+I76</f>
        <v>21712</v>
      </c>
      <c r="C76" s="17">
        <v>1</v>
      </c>
      <c r="D76" s="17">
        <v>6</v>
      </c>
      <c r="E76" s="17">
        <v>14</v>
      </c>
      <c r="F76" s="17">
        <v>21589</v>
      </c>
      <c r="G76" s="17">
        <v>1</v>
      </c>
      <c r="H76" s="17">
        <v>3</v>
      </c>
      <c r="I76" s="17">
        <v>109</v>
      </c>
    </row>
    <row r="77" spans="1:18" ht="15.75" customHeight="1" x14ac:dyDescent="0.2">
      <c r="A77" s="15" t="s">
        <v>30</v>
      </c>
      <c r="B77" s="16">
        <f>+E77+F77+I77</f>
        <v>14345</v>
      </c>
      <c r="C77" s="17">
        <v>2</v>
      </c>
      <c r="D77" s="17">
        <v>9</v>
      </c>
      <c r="E77" s="17">
        <v>378</v>
      </c>
      <c r="F77" s="17">
        <v>8521</v>
      </c>
      <c r="G77" s="17">
        <v>10</v>
      </c>
      <c r="H77" s="17">
        <v>265</v>
      </c>
      <c r="I77" s="17">
        <v>5446</v>
      </c>
    </row>
    <row r="78" spans="1:18" ht="15.75" customHeight="1" x14ac:dyDescent="0.2">
      <c r="A78" s="15" t="s">
        <v>31</v>
      </c>
      <c r="B78" s="16">
        <f>+E78+F78+I78</f>
        <v>13038</v>
      </c>
      <c r="C78" s="17">
        <v>3</v>
      </c>
      <c r="D78" s="17">
        <v>28</v>
      </c>
      <c r="E78" s="17">
        <v>977</v>
      </c>
      <c r="F78" s="17">
        <v>10565</v>
      </c>
      <c r="G78" s="17">
        <v>8</v>
      </c>
      <c r="H78" s="17">
        <v>191</v>
      </c>
      <c r="I78" s="17">
        <v>1496</v>
      </c>
    </row>
    <row r="79" spans="1:18" s="7" customFormat="1" ht="30" customHeight="1" x14ac:dyDescent="0.25">
      <c r="A79" s="19" t="s">
        <v>20</v>
      </c>
      <c r="B79" s="14">
        <f>SUM(B80:B83)</f>
        <v>129902</v>
      </c>
      <c r="C79" s="14">
        <f t="shared" ref="C79:I79" si="12">SUM(C80:C83)</f>
        <v>28</v>
      </c>
      <c r="D79" s="14">
        <f t="shared" si="12"/>
        <v>103</v>
      </c>
      <c r="E79" s="14">
        <f t="shared" si="12"/>
        <v>26119</v>
      </c>
      <c r="F79" s="14">
        <f t="shared" si="12"/>
        <v>88836</v>
      </c>
      <c r="G79" s="14">
        <f>SUM(G80:G83)</f>
        <v>51</v>
      </c>
      <c r="H79" s="14">
        <f t="shared" si="12"/>
        <v>1155</v>
      </c>
      <c r="I79" s="14">
        <f t="shared" si="12"/>
        <v>14947</v>
      </c>
      <c r="K79" s="20"/>
      <c r="L79" s="20"/>
      <c r="M79" s="20"/>
      <c r="N79" s="20"/>
      <c r="O79" s="20"/>
      <c r="P79" s="20"/>
      <c r="Q79" s="20"/>
      <c r="R79" s="20"/>
    </row>
    <row r="80" spans="1:18" ht="15.75" customHeight="1" x14ac:dyDescent="0.2">
      <c r="A80" s="15" t="s">
        <v>28</v>
      </c>
      <c r="B80" s="16">
        <f>+E80+F80+I80</f>
        <v>40846</v>
      </c>
      <c r="C80" s="17">
        <v>3</v>
      </c>
      <c r="D80" s="17">
        <v>14</v>
      </c>
      <c r="E80" s="17">
        <v>3515</v>
      </c>
      <c r="F80" s="17">
        <v>31318</v>
      </c>
      <c r="G80" s="17">
        <v>7</v>
      </c>
      <c r="H80" s="17">
        <v>574</v>
      </c>
      <c r="I80" s="17">
        <v>6013</v>
      </c>
    </row>
    <row r="81" spans="1:18" ht="15.75" customHeight="1" x14ac:dyDescent="0.2">
      <c r="A81" s="15" t="s">
        <v>29</v>
      </c>
      <c r="B81" s="16">
        <f>+E81+F81+I81</f>
        <v>27591</v>
      </c>
      <c r="C81" s="17">
        <v>10</v>
      </c>
      <c r="D81" s="17">
        <v>22</v>
      </c>
      <c r="E81" s="17">
        <v>1300</v>
      </c>
      <c r="F81" s="17">
        <v>25931</v>
      </c>
      <c r="G81" s="17">
        <v>5</v>
      </c>
      <c r="H81" s="17">
        <v>128</v>
      </c>
      <c r="I81" s="17">
        <v>360</v>
      </c>
    </row>
    <row r="82" spans="1:18" ht="15.75" customHeight="1" x14ac:dyDescent="0.2">
      <c r="A82" s="15" t="s">
        <v>30</v>
      </c>
      <c r="B82" s="16">
        <f>+E82+F82+I82</f>
        <v>18428</v>
      </c>
      <c r="C82" s="17">
        <v>8</v>
      </c>
      <c r="D82" s="17">
        <v>29</v>
      </c>
      <c r="E82" s="17">
        <v>1437</v>
      </c>
      <c r="F82" s="17">
        <v>13471</v>
      </c>
      <c r="G82" s="17">
        <v>26</v>
      </c>
      <c r="H82" s="17">
        <v>426</v>
      </c>
      <c r="I82" s="17">
        <v>3520</v>
      </c>
    </row>
    <row r="83" spans="1:18" ht="15.75" customHeight="1" x14ac:dyDescent="0.2">
      <c r="A83" s="15" t="s">
        <v>31</v>
      </c>
      <c r="B83" s="16">
        <f>+E83+F83+I83</f>
        <v>43037</v>
      </c>
      <c r="C83" s="17">
        <v>7</v>
      </c>
      <c r="D83" s="17">
        <v>38</v>
      </c>
      <c r="E83" s="17">
        <v>19867</v>
      </c>
      <c r="F83" s="17">
        <v>18116</v>
      </c>
      <c r="G83" s="17">
        <v>13</v>
      </c>
      <c r="H83" s="17">
        <v>27</v>
      </c>
      <c r="I83" s="17">
        <v>5054</v>
      </c>
    </row>
    <row r="84" spans="1:18" s="7" customFormat="1" ht="30" customHeight="1" x14ac:dyDescent="0.25">
      <c r="A84" s="19" t="s">
        <v>21</v>
      </c>
      <c r="B84" s="14">
        <f>SUM(B85:B88)</f>
        <v>42987</v>
      </c>
      <c r="C84" s="14">
        <f t="shared" ref="C84:I84" si="13">SUM(C85:C88)</f>
        <v>4</v>
      </c>
      <c r="D84" s="14">
        <f t="shared" si="13"/>
        <v>4</v>
      </c>
      <c r="E84" s="14">
        <f t="shared" si="13"/>
        <v>5747</v>
      </c>
      <c r="F84" s="14">
        <f t="shared" si="13"/>
        <v>20264</v>
      </c>
      <c r="G84" s="14">
        <f>SUM(G85:G88)</f>
        <v>6</v>
      </c>
      <c r="H84" s="14">
        <f t="shared" si="13"/>
        <v>10</v>
      </c>
      <c r="I84" s="14">
        <f t="shared" si="13"/>
        <v>16976</v>
      </c>
      <c r="K84" s="20"/>
      <c r="L84" s="20"/>
      <c r="M84" s="20"/>
      <c r="N84" s="20"/>
      <c r="O84" s="20"/>
      <c r="P84" s="20"/>
      <c r="Q84" s="20"/>
      <c r="R84" s="20"/>
    </row>
    <row r="85" spans="1:18" ht="15.75" customHeight="1" x14ac:dyDescent="0.2">
      <c r="A85" s="15" t="s">
        <v>28</v>
      </c>
      <c r="B85" s="16">
        <f>+E85+F85+I85</f>
        <v>15769</v>
      </c>
      <c r="C85" s="17">
        <v>0</v>
      </c>
      <c r="D85" s="17">
        <v>0</v>
      </c>
      <c r="E85" s="17">
        <v>0</v>
      </c>
      <c r="F85" s="17">
        <v>13669</v>
      </c>
      <c r="G85" s="17">
        <v>1</v>
      </c>
      <c r="H85" s="17">
        <v>1</v>
      </c>
      <c r="I85" s="17">
        <v>2100</v>
      </c>
    </row>
    <row r="86" spans="1:18" ht="15.75" customHeight="1" x14ac:dyDescent="0.2">
      <c r="A86" s="15" t="s">
        <v>29</v>
      </c>
      <c r="B86" s="16">
        <f>+E86+F86+I86</f>
        <v>2692</v>
      </c>
      <c r="C86" s="17">
        <v>1</v>
      </c>
      <c r="D86" s="17">
        <v>1</v>
      </c>
      <c r="E86" s="17">
        <v>219</v>
      </c>
      <c r="F86" s="17">
        <v>2473</v>
      </c>
      <c r="G86" s="17">
        <v>0</v>
      </c>
      <c r="H86" s="17">
        <v>0</v>
      </c>
      <c r="I86" s="17">
        <v>0</v>
      </c>
    </row>
    <row r="87" spans="1:18" ht="15.75" customHeight="1" x14ac:dyDescent="0.2">
      <c r="A87" s="15" t="s">
        <v>30</v>
      </c>
      <c r="B87" s="16">
        <f>+E87+F87+I87</f>
        <v>2742</v>
      </c>
      <c r="C87" s="17">
        <v>0</v>
      </c>
      <c r="D87" s="17">
        <v>0</v>
      </c>
      <c r="E87" s="17">
        <v>0</v>
      </c>
      <c r="F87" s="17">
        <v>2742</v>
      </c>
      <c r="G87" s="17">
        <v>0</v>
      </c>
      <c r="H87" s="17">
        <v>0</v>
      </c>
      <c r="I87" s="17">
        <v>0</v>
      </c>
    </row>
    <row r="88" spans="1:18" ht="15.75" customHeight="1" x14ac:dyDescent="0.2">
      <c r="A88" s="15" t="s">
        <v>31</v>
      </c>
      <c r="B88" s="16">
        <f>+E88+F88+I88</f>
        <v>21784</v>
      </c>
      <c r="C88" s="17">
        <v>3</v>
      </c>
      <c r="D88" s="17">
        <v>3</v>
      </c>
      <c r="E88" s="17">
        <v>5528</v>
      </c>
      <c r="F88" s="17">
        <v>1380</v>
      </c>
      <c r="G88" s="17">
        <v>5</v>
      </c>
      <c r="H88" s="17">
        <v>9</v>
      </c>
      <c r="I88" s="17">
        <v>14876</v>
      </c>
    </row>
    <row r="89" spans="1:18" s="7" customFormat="1" ht="30" customHeight="1" x14ac:dyDescent="0.25">
      <c r="A89" s="19" t="s">
        <v>22</v>
      </c>
      <c r="B89" s="14">
        <f>SUM(B90:B93)</f>
        <v>105176</v>
      </c>
      <c r="C89" s="14">
        <f t="shared" ref="C89:I89" si="14">SUM(C90:C93)</f>
        <v>18</v>
      </c>
      <c r="D89" s="14">
        <f t="shared" si="14"/>
        <v>357</v>
      </c>
      <c r="E89" s="14">
        <f>SUM(E90:E93)</f>
        <v>5491</v>
      </c>
      <c r="F89" s="14">
        <f t="shared" si="14"/>
        <v>95920</v>
      </c>
      <c r="G89" s="14">
        <f>SUM(G90:G93)</f>
        <v>9</v>
      </c>
      <c r="H89" s="14">
        <f t="shared" si="14"/>
        <v>124</v>
      </c>
      <c r="I89" s="14">
        <f t="shared" si="14"/>
        <v>3765</v>
      </c>
      <c r="K89" s="20"/>
      <c r="L89" s="20"/>
      <c r="M89" s="20"/>
      <c r="N89" s="20"/>
      <c r="O89" s="20"/>
      <c r="P89" s="20"/>
      <c r="Q89" s="20"/>
      <c r="R89" s="20"/>
    </row>
    <row r="90" spans="1:18" ht="15.75" customHeight="1" x14ac:dyDescent="0.2">
      <c r="A90" s="15" t="s">
        <v>28</v>
      </c>
      <c r="B90" s="16">
        <f>+E90+F90+I90</f>
        <v>6919</v>
      </c>
      <c r="C90" s="17">
        <v>4</v>
      </c>
      <c r="D90" s="17">
        <v>250</v>
      </c>
      <c r="E90" s="17">
        <v>947</v>
      </c>
      <c r="F90" s="17">
        <v>5955</v>
      </c>
      <c r="G90" s="17">
        <v>1</v>
      </c>
      <c r="H90" s="17">
        <v>14</v>
      </c>
      <c r="I90" s="17">
        <v>17</v>
      </c>
    </row>
    <row r="91" spans="1:18" ht="15.75" customHeight="1" x14ac:dyDescent="0.2">
      <c r="A91" s="15" t="s">
        <v>29</v>
      </c>
      <c r="B91" s="16">
        <f>+E91+F91+I91</f>
        <v>15800</v>
      </c>
      <c r="C91" s="17">
        <v>8</v>
      </c>
      <c r="D91" s="17">
        <v>63</v>
      </c>
      <c r="E91" s="17">
        <v>2436</v>
      </c>
      <c r="F91" s="17">
        <v>10470</v>
      </c>
      <c r="G91" s="17">
        <v>2</v>
      </c>
      <c r="H91" s="17">
        <v>98</v>
      </c>
      <c r="I91" s="17">
        <v>2894</v>
      </c>
    </row>
    <row r="92" spans="1:18" ht="15.75" customHeight="1" x14ac:dyDescent="0.2">
      <c r="A92" s="15" t="s">
        <v>30</v>
      </c>
      <c r="B92" s="16">
        <f>+E92+F92+I92</f>
        <v>70913</v>
      </c>
      <c r="C92" s="17">
        <v>1</v>
      </c>
      <c r="D92" s="17">
        <v>1</v>
      </c>
      <c r="E92" s="17">
        <v>7</v>
      </c>
      <c r="F92" s="17">
        <v>70869</v>
      </c>
      <c r="G92" s="17">
        <v>2</v>
      </c>
      <c r="H92" s="17">
        <v>2</v>
      </c>
      <c r="I92" s="17">
        <v>37</v>
      </c>
    </row>
    <row r="93" spans="1:18" ht="15.75" customHeight="1" x14ac:dyDescent="0.2">
      <c r="A93" s="15" t="s">
        <v>31</v>
      </c>
      <c r="B93" s="16">
        <f>+E93+F93+I93</f>
        <v>11544</v>
      </c>
      <c r="C93" s="17">
        <v>5</v>
      </c>
      <c r="D93" s="17">
        <v>43</v>
      </c>
      <c r="E93" s="17">
        <v>2101</v>
      </c>
      <c r="F93" s="17">
        <v>8626</v>
      </c>
      <c r="G93" s="17">
        <v>4</v>
      </c>
      <c r="H93" s="17">
        <v>10</v>
      </c>
      <c r="I93" s="17">
        <v>817</v>
      </c>
    </row>
    <row r="94" spans="1:18" s="7" customFormat="1" ht="25.5" customHeight="1" x14ac:dyDescent="0.25">
      <c r="A94" s="19" t="s">
        <v>23</v>
      </c>
      <c r="B94" s="14">
        <f>SUM(B95:B98)</f>
        <v>11550</v>
      </c>
      <c r="C94" s="14">
        <f t="shared" ref="C94:I94" si="15">SUM(C95:C98)</f>
        <v>1</v>
      </c>
      <c r="D94" s="14">
        <f t="shared" si="15"/>
        <v>1</v>
      </c>
      <c r="E94" s="14">
        <f t="shared" si="15"/>
        <v>0</v>
      </c>
      <c r="F94" s="14">
        <f t="shared" si="15"/>
        <v>9768</v>
      </c>
      <c r="G94" s="14">
        <f>SUM(G95:G98)</f>
        <v>5</v>
      </c>
      <c r="H94" s="14">
        <f t="shared" si="15"/>
        <v>421</v>
      </c>
      <c r="I94" s="14">
        <f t="shared" si="15"/>
        <v>1782</v>
      </c>
      <c r="K94" s="20"/>
      <c r="L94" s="20"/>
      <c r="M94" s="20"/>
      <c r="N94" s="20"/>
      <c r="O94" s="20"/>
      <c r="P94" s="20"/>
      <c r="Q94" s="20"/>
      <c r="R94" s="20"/>
    </row>
    <row r="95" spans="1:18" ht="15.75" customHeight="1" x14ac:dyDescent="0.2">
      <c r="A95" s="15" t="s">
        <v>28</v>
      </c>
      <c r="B95" s="16">
        <f>+E95+F95+I95</f>
        <v>4924</v>
      </c>
      <c r="C95" s="17">
        <v>0</v>
      </c>
      <c r="D95" s="17">
        <v>0</v>
      </c>
      <c r="E95" s="17">
        <v>0</v>
      </c>
      <c r="F95" s="17">
        <v>4359</v>
      </c>
      <c r="G95" s="17">
        <v>2</v>
      </c>
      <c r="H95" s="17">
        <v>200</v>
      </c>
      <c r="I95" s="17">
        <v>565</v>
      </c>
    </row>
    <row r="96" spans="1:18" ht="15.75" customHeight="1" x14ac:dyDescent="0.2">
      <c r="A96" s="15" t="s">
        <v>29</v>
      </c>
      <c r="B96" s="16">
        <f>+E96+F96+I96</f>
        <v>1259</v>
      </c>
      <c r="C96" s="17">
        <v>0</v>
      </c>
      <c r="D96" s="17">
        <v>0</v>
      </c>
      <c r="E96" s="17">
        <v>0</v>
      </c>
      <c r="F96" s="17">
        <v>1246</v>
      </c>
      <c r="G96" s="17">
        <v>1</v>
      </c>
      <c r="H96" s="17">
        <v>26</v>
      </c>
      <c r="I96" s="17">
        <v>13</v>
      </c>
    </row>
    <row r="97" spans="1:18" ht="15.75" customHeight="1" x14ac:dyDescent="0.2">
      <c r="A97" s="15" t="s">
        <v>30</v>
      </c>
      <c r="B97" s="16">
        <f>+E97+F97+I97</f>
        <v>3211</v>
      </c>
      <c r="C97" s="17">
        <v>0</v>
      </c>
      <c r="D97" s="17">
        <v>0</v>
      </c>
      <c r="E97" s="17">
        <v>0</v>
      </c>
      <c r="F97" s="17">
        <v>2011</v>
      </c>
      <c r="G97" s="17">
        <v>1</v>
      </c>
      <c r="H97" s="17">
        <v>182</v>
      </c>
      <c r="I97" s="17">
        <v>1200</v>
      </c>
    </row>
    <row r="98" spans="1:18" ht="15.75" customHeight="1" x14ac:dyDescent="0.2">
      <c r="A98" s="15" t="s">
        <v>31</v>
      </c>
      <c r="B98" s="16">
        <f>+E98+F98+I98</f>
        <v>2156</v>
      </c>
      <c r="C98" s="17">
        <v>1</v>
      </c>
      <c r="D98" s="17">
        <v>1</v>
      </c>
      <c r="E98" s="17">
        <v>0</v>
      </c>
      <c r="F98" s="17">
        <v>2152</v>
      </c>
      <c r="G98" s="17">
        <v>1</v>
      </c>
      <c r="H98" s="17">
        <v>13</v>
      </c>
      <c r="I98" s="17">
        <v>4</v>
      </c>
    </row>
    <row r="99" spans="1:18" s="7" customFormat="1" ht="24.75" customHeight="1" x14ac:dyDescent="0.25">
      <c r="A99" s="19" t="s">
        <v>24</v>
      </c>
      <c r="B99" s="14">
        <f>SUM(B100:B103)</f>
        <v>18999</v>
      </c>
      <c r="C99" s="14">
        <f>SUM(C100:C103)</f>
        <v>0</v>
      </c>
      <c r="D99" s="14">
        <f t="shared" ref="D99:I99" si="16">SUM(D100:D103)</f>
        <v>0</v>
      </c>
      <c r="E99" s="14">
        <f t="shared" si="16"/>
        <v>0</v>
      </c>
      <c r="F99" s="14">
        <f t="shared" si="16"/>
        <v>18999</v>
      </c>
      <c r="G99" s="14">
        <f t="shared" si="16"/>
        <v>0</v>
      </c>
      <c r="H99" s="14">
        <f t="shared" si="16"/>
        <v>0</v>
      </c>
      <c r="I99" s="14">
        <f t="shared" si="16"/>
        <v>0</v>
      </c>
      <c r="K99" s="20"/>
      <c r="L99" s="20"/>
      <c r="M99" s="20"/>
      <c r="N99" s="20"/>
      <c r="O99" s="20"/>
      <c r="P99" s="20"/>
      <c r="Q99" s="20"/>
      <c r="R99" s="20"/>
    </row>
    <row r="100" spans="1:18" ht="15.75" customHeight="1" x14ac:dyDescent="0.2">
      <c r="A100" s="15" t="s">
        <v>28</v>
      </c>
      <c r="B100" s="16">
        <f>+E100+F100+I100</f>
        <v>4467</v>
      </c>
      <c r="C100" s="17">
        <v>0</v>
      </c>
      <c r="D100" s="17">
        <v>0</v>
      </c>
      <c r="E100" s="17">
        <v>0</v>
      </c>
      <c r="F100" s="17">
        <v>4467</v>
      </c>
      <c r="G100" s="17">
        <v>0</v>
      </c>
      <c r="H100" s="17">
        <v>0</v>
      </c>
      <c r="I100" s="17">
        <v>0</v>
      </c>
    </row>
    <row r="101" spans="1:18" ht="15.75" customHeight="1" x14ac:dyDescent="0.2">
      <c r="A101" s="15" t="s">
        <v>29</v>
      </c>
      <c r="B101" s="16">
        <f>+E101+F101+I101</f>
        <v>6944</v>
      </c>
      <c r="C101" s="17">
        <v>0</v>
      </c>
      <c r="D101" s="17">
        <v>0</v>
      </c>
      <c r="E101" s="17">
        <v>0</v>
      </c>
      <c r="F101" s="17">
        <v>6944</v>
      </c>
      <c r="G101" s="17">
        <v>0</v>
      </c>
      <c r="H101" s="17">
        <v>0</v>
      </c>
      <c r="I101" s="17">
        <v>0</v>
      </c>
    </row>
    <row r="102" spans="1:18" ht="15.75" customHeight="1" x14ac:dyDescent="0.2">
      <c r="A102" s="15" t="s">
        <v>30</v>
      </c>
      <c r="B102" s="16">
        <f>+E102+F102+I102</f>
        <v>4011</v>
      </c>
      <c r="C102" s="17">
        <v>0</v>
      </c>
      <c r="D102" s="17">
        <v>0</v>
      </c>
      <c r="E102" s="17">
        <v>0</v>
      </c>
      <c r="F102" s="17">
        <v>4011</v>
      </c>
      <c r="G102" s="17">
        <v>0</v>
      </c>
      <c r="H102" s="17">
        <v>0</v>
      </c>
      <c r="I102" s="17">
        <v>0</v>
      </c>
    </row>
    <row r="103" spans="1:18" ht="15.75" customHeight="1" x14ac:dyDescent="0.2">
      <c r="A103" s="15" t="s">
        <v>31</v>
      </c>
      <c r="B103" s="16">
        <f>+E103+F103+I103</f>
        <v>3577</v>
      </c>
      <c r="C103" s="17">
        <v>0</v>
      </c>
      <c r="D103" s="17">
        <v>0</v>
      </c>
      <c r="E103" s="17">
        <v>0</v>
      </c>
      <c r="F103" s="17">
        <v>3577</v>
      </c>
      <c r="G103" s="17">
        <v>0</v>
      </c>
      <c r="H103" s="17">
        <v>0</v>
      </c>
      <c r="I103" s="17">
        <v>0</v>
      </c>
    </row>
    <row r="104" spans="1:18" s="7" customFormat="1" ht="26.25" customHeight="1" x14ac:dyDescent="0.25">
      <c r="A104" s="19" t="s">
        <v>25</v>
      </c>
      <c r="B104" s="14">
        <f>SUM(B105:B108)</f>
        <v>3073</v>
      </c>
      <c r="C104" s="14">
        <f t="shared" ref="C104:I104" si="17">SUM(C105:C108)</f>
        <v>14</v>
      </c>
      <c r="D104" s="14">
        <f>SUM(D105:D108)</f>
        <v>17</v>
      </c>
      <c r="E104" s="14">
        <f t="shared" si="17"/>
        <v>882</v>
      </c>
      <c r="F104" s="14">
        <f t="shared" si="17"/>
        <v>1791</v>
      </c>
      <c r="G104" s="14">
        <f>SUM(G105:G108)</f>
        <v>18</v>
      </c>
      <c r="H104" s="14">
        <f t="shared" si="17"/>
        <v>18</v>
      </c>
      <c r="I104" s="14">
        <f t="shared" si="17"/>
        <v>400</v>
      </c>
      <c r="K104" s="20"/>
      <c r="L104" s="20"/>
      <c r="M104" s="20"/>
      <c r="N104" s="20"/>
      <c r="O104" s="20"/>
      <c r="P104" s="20"/>
      <c r="Q104" s="20"/>
      <c r="R104" s="20"/>
    </row>
    <row r="105" spans="1:18" ht="15.75" customHeight="1" x14ac:dyDescent="0.2">
      <c r="A105" s="15" t="s">
        <v>28</v>
      </c>
      <c r="B105" s="16">
        <f>+E105+F105+I105</f>
        <v>393</v>
      </c>
      <c r="C105" s="17">
        <v>1</v>
      </c>
      <c r="D105" s="17">
        <v>1</v>
      </c>
      <c r="E105" s="17">
        <v>11</v>
      </c>
      <c r="F105" s="17">
        <v>246</v>
      </c>
      <c r="G105" s="17">
        <v>1</v>
      </c>
      <c r="H105" s="17">
        <v>1</v>
      </c>
      <c r="I105" s="17">
        <v>136</v>
      </c>
    </row>
    <row r="106" spans="1:18" ht="15.75" customHeight="1" x14ac:dyDescent="0.2">
      <c r="A106" s="15" t="s">
        <v>29</v>
      </c>
      <c r="B106" s="16">
        <f>+E106+F106+I106</f>
        <v>837</v>
      </c>
      <c r="C106" s="17">
        <v>2</v>
      </c>
      <c r="D106" s="17">
        <v>2</v>
      </c>
      <c r="E106" s="17">
        <v>505</v>
      </c>
      <c r="F106" s="17">
        <v>327</v>
      </c>
      <c r="G106" s="17">
        <v>2</v>
      </c>
      <c r="H106" s="17">
        <v>2</v>
      </c>
      <c r="I106" s="17">
        <v>5</v>
      </c>
    </row>
    <row r="107" spans="1:18" ht="15.75" customHeight="1" x14ac:dyDescent="0.2">
      <c r="A107" s="15" t="s">
        <v>30</v>
      </c>
      <c r="B107" s="16">
        <f>+E107+F107+I107</f>
        <v>816</v>
      </c>
      <c r="C107" s="17">
        <v>2</v>
      </c>
      <c r="D107" s="17">
        <v>2</v>
      </c>
      <c r="E107" s="17">
        <v>43</v>
      </c>
      <c r="F107" s="17">
        <v>576</v>
      </c>
      <c r="G107" s="17">
        <v>11</v>
      </c>
      <c r="H107" s="17">
        <v>11</v>
      </c>
      <c r="I107" s="17">
        <v>197</v>
      </c>
    </row>
    <row r="108" spans="1:18" ht="15.75" customHeight="1" x14ac:dyDescent="0.2">
      <c r="A108" s="15" t="s">
        <v>31</v>
      </c>
      <c r="B108" s="16">
        <f>+E108+F108+I108</f>
        <v>1027</v>
      </c>
      <c r="C108" s="17">
        <v>9</v>
      </c>
      <c r="D108" s="17">
        <v>12</v>
      </c>
      <c r="E108" s="17">
        <v>323</v>
      </c>
      <c r="F108" s="17">
        <v>642</v>
      </c>
      <c r="G108" s="17">
        <v>4</v>
      </c>
      <c r="H108" s="17">
        <v>4</v>
      </c>
      <c r="I108" s="17">
        <v>62</v>
      </c>
    </row>
    <row r="109" spans="1:18" s="7" customFormat="1" ht="30.75" customHeight="1" x14ac:dyDescent="0.25">
      <c r="A109" s="19" t="s">
        <v>26</v>
      </c>
      <c r="B109" s="14">
        <f>SUM(B110:B113)</f>
        <v>81263</v>
      </c>
      <c r="C109" s="14">
        <f t="shared" ref="C109:I109" si="18">SUM(C110:C113)</f>
        <v>3</v>
      </c>
      <c r="D109" s="14">
        <f t="shared" si="18"/>
        <v>3</v>
      </c>
      <c r="E109" s="14">
        <f>SUM(E110:E113)</f>
        <v>974</v>
      </c>
      <c r="F109" s="14">
        <f t="shared" si="18"/>
        <v>78987</v>
      </c>
      <c r="G109" s="14">
        <f t="shared" si="18"/>
        <v>6</v>
      </c>
      <c r="H109" s="14">
        <f t="shared" si="18"/>
        <v>105</v>
      </c>
      <c r="I109" s="14">
        <f t="shared" si="18"/>
        <v>1302</v>
      </c>
      <c r="K109" s="20"/>
      <c r="L109" s="20"/>
      <c r="M109" s="20"/>
      <c r="N109" s="20"/>
      <c r="O109" s="20"/>
      <c r="P109" s="20"/>
      <c r="Q109" s="20"/>
      <c r="R109" s="20"/>
    </row>
    <row r="110" spans="1:18" ht="15.75" customHeight="1" x14ac:dyDescent="0.2">
      <c r="A110" s="15" t="s">
        <v>28</v>
      </c>
      <c r="B110" s="16">
        <f>+E110+F110+I110</f>
        <v>31315</v>
      </c>
      <c r="C110" s="17">
        <v>2</v>
      </c>
      <c r="D110" s="17">
        <v>2</v>
      </c>
      <c r="E110" s="17">
        <v>776</v>
      </c>
      <c r="F110" s="17">
        <v>30539</v>
      </c>
      <c r="G110" s="17">
        <v>0</v>
      </c>
      <c r="H110" s="17">
        <v>0</v>
      </c>
      <c r="I110" s="17">
        <v>0</v>
      </c>
    </row>
    <row r="111" spans="1:18" ht="15.75" customHeight="1" x14ac:dyDescent="0.2">
      <c r="A111" s="15" t="s">
        <v>29</v>
      </c>
      <c r="B111" s="16">
        <f>+E111+F111+I111</f>
        <v>12393</v>
      </c>
      <c r="C111" s="17">
        <v>0</v>
      </c>
      <c r="D111" s="17">
        <v>0</v>
      </c>
      <c r="E111" s="17">
        <v>0</v>
      </c>
      <c r="F111" s="17">
        <v>12393</v>
      </c>
      <c r="G111" s="17">
        <v>0</v>
      </c>
      <c r="H111" s="17">
        <v>0</v>
      </c>
      <c r="I111" s="17">
        <v>0</v>
      </c>
    </row>
    <row r="112" spans="1:18" ht="15.75" customHeight="1" x14ac:dyDescent="0.2">
      <c r="A112" s="15" t="s">
        <v>30</v>
      </c>
      <c r="B112" s="16">
        <f>+E112+F112+I112</f>
        <v>14666</v>
      </c>
      <c r="C112" s="17">
        <v>0</v>
      </c>
      <c r="D112" s="17">
        <v>0</v>
      </c>
      <c r="E112" s="17">
        <v>0</v>
      </c>
      <c r="F112" s="17">
        <v>14615</v>
      </c>
      <c r="G112" s="17">
        <v>2</v>
      </c>
      <c r="H112" s="17">
        <v>7</v>
      </c>
      <c r="I112" s="17">
        <v>51</v>
      </c>
    </row>
    <row r="113" spans="1:18" ht="15.75" customHeight="1" x14ac:dyDescent="0.2">
      <c r="A113" s="15" t="s">
        <v>31</v>
      </c>
      <c r="B113" s="16">
        <f>+E113+F113+I113</f>
        <v>22889</v>
      </c>
      <c r="C113" s="17">
        <v>1</v>
      </c>
      <c r="D113" s="17">
        <v>1</v>
      </c>
      <c r="E113" s="17">
        <v>198</v>
      </c>
      <c r="F113" s="17">
        <v>21440</v>
      </c>
      <c r="G113" s="17">
        <v>4</v>
      </c>
      <c r="H113" s="17">
        <v>98</v>
      </c>
      <c r="I113" s="17">
        <v>1251</v>
      </c>
    </row>
    <row r="114" spans="1:18" s="7" customFormat="1" ht="24" customHeight="1" x14ac:dyDescent="0.25">
      <c r="A114" s="19" t="s">
        <v>27</v>
      </c>
      <c r="B114" s="14">
        <f>SUM(B115:B118)</f>
        <v>41945</v>
      </c>
      <c r="C114" s="14">
        <f t="shared" ref="C114:I114" si="19">SUM(C115:C118)</f>
        <v>24</v>
      </c>
      <c r="D114" s="14">
        <f t="shared" si="19"/>
        <v>60</v>
      </c>
      <c r="E114" s="14">
        <f t="shared" si="19"/>
        <v>8064</v>
      </c>
      <c r="F114" s="14">
        <f>SUM(F115:F118)</f>
        <v>28994</v>
      </c>
      <c r="G114" s="14">
        <f t="shared" si="19"/>
        <v>33</v>
      </c>
      <c r="H114" s="14">
        <f t="shared" si="19"/>
        <v>59</v>
      </c>
      <c r="I114" s="14">
        <f t="shared" si="19"/>
        <v>4887</v>
      </c>
      <c r="K114" s="20"/>
      <c r="L114" s="20"/>
      <c r="M114" s="20"/>
      <c r="N114" s="20"/>
      <c r="O114" s="20"/>
      <c r="P114" s="20"/>
      <c r="Q114" s="20"/>
      <c r="R114" s="20"/>
    </row>
    <row r="115" spans="1:18" ht="15.75" customHeight="1" x14ac:dyDescent="0.2">
      <c r="A115" s="15" t="s">
        <v>28</v>
      </c>
      <c r="B115" s="16">
        <f>+E115+F115+I115</f>
        <v>7750</v>
      </c>
      <c r="C115" s="17">
        <v>4</v>
      </c>
      <c r="D115" s="17">
        <v>4</v>
      </c>
      <c r="E115" s="17">
        <v>1431</v>
      </c>
      <c r="F115" s="17">
        <v>4821</v>
      </c>
      <c r="G115" s="17">
        <v>6</v>
      </c>
      <c r="H115" s="17">
        <v>11</v>
      </c>
      <c r="I115" s="17">
        <v>1498</v>
      </c>
    </row>
    <row r="116" spans="1:18" ht="15.75" customHeight="1" x14ac:dyDescent="0.2">
      <c r="A116" s="15" t="s">
        <v>29</v>
      </c>
      <c r="B116" s="16">
        <f>+E116+F116+I116</f>
        <v>9054</v>
      </c>
      <c r="C116" s="17">
        <v>4</v>
      </c>
      <c r="D116" s="17">
        <v>9</v>
      </c>
      <c r="E116" s="17">
        <v>4494</v>
      </c>
      <c r="F116" s="17">
        <v>4548</v>
      </c>
      <c r="G116" s="17">
        <v>3</v>
      </c>
      <c r="H116" s="17">
        <v>3</v>
      </c>
      <c r="I116" s="17">
        <v>12</v>
      </c>
    </row>
    <row r="117" spans="1:18" ht="15.75" customHeight="1" x14ac:dyDescent="0.2">
      <c r="A117" s="15" t="s">
        <v>30</v>
      </c>
      <c r="B117" s="16">
        <f>+E117+F117+I117</f>
        <v>5969</v>
      </c>
      <c r="C117" s="17">
        <v>5</v>
      </c>
      <c r="D117" s="17">
        <v>36</v>
      </c>
      <c r="E117" s="17">
        <v>1282</v>
      </c>
      <c r="F117" s="17">
        <v>2836</v>
      </c>
      <c r="G117" s="17">
        <v>14</v>
      </c>
      <c r="H117" s="17">
        <v>23</v>
      </c>
      <c r="I117" s="17">
        <v>1851</v>
      </c>
    </row>
    <row r="118" spans="1:18" ht="15.75" customHeight="1" x14ac:dyDescent="0.2">
      <c r="A118" s="15" t="s">
        <v>31</v>
      </c>
      <c r="B118" s="16">
        <f>+E118+F118+I118</f>
        <v>19172</v>
      </c>
      <c r="C118" s="17">
        <v>11</v>
      </c>
      <c r="D118" s="17">
        <v>11</v>
      </c>
      <c r="E118" s="17">
        <v>857</v>
      </c>
      <c r="F118" s="17">
        <v>16789</v>
      </c>
      <c r="G118" s="17">
        <v>10</v>
      </c>
      <c r="H118" s="17">
        <v>22</v>
      </c>
      <c r="I118" s="17">
        <v>1526</v>
      </c>
    </row>
    <row r="119" spans="1:18" s="24" customFormat="1" ht="31.5" customHeight="1" x14ac:dyDescent="0.2">
      <c r="A119" s="21" t="s">
        <v>32</v>
      </c>
      <c r="B119" s="22">
        <f t="shared" ref="B119:I119" si="20">B120+B125+B130+B135+B140+B145+B150+B155+B160+B165+B170+B175+B180</f>
        <v>2471393</v>
      </c>
      <c r="C119" s="22">
        <f t="shared" si="20"/>
        <v>4506</v>
      </c>
      <c r="D119" s="22">
        <f t="shared" si="20"/>
        <v>10264</v>
      </c>
      <c r="E119" s="22">
        <f t="shared" si="20"/>
        <v>396801</v>
      </c>
      <c r="F119" s="23">
        <f t="shared" si="20"/>
        <v>1819379</v>
      </c>
      <c r="G119" s="23">
        <f t="shared" si="20"/>
        <v>6619</v>
      </c>
      <c r="H119" s="23">
        <f t="shared" si="20"/>
        <v>17931</v>
      </c>
      <c r="I119" s="23">
        <f t="shared" si="20"/>
        <v>255213</v>
      </c>
    </row>
    <row r="120" spans="1:18" ht="27.75" customHeight="1" x14ac:dyDescent="0.2">
      <c r="A120" s="15" t="s">
        <v>15</v>
      </c>
      <c r="B120" s="16">
        <f>SUM(B121:B124)</f>
        <v>322435</v>
      </c>
      <c r="C120" s="16">
        <f t="shared" ref="C120:H120" si="21">SUM(C121:C124)</f>
        <v>3549</v>
      </c>
      <c r="D120" s="16">
        <f t="shared" si="21"/>
        <v>3549</v>
      </c>
      <c r="E120" s="16">
        <f t="shared" si="21"/>
        <v>151921</v>
      </c>
      <c r="F120" s="16">
        <f t="shared" si="21"/>
        <v>118075</v>
      </c>
      <c r="G120" s="16">
        <f t="shared" si="21"/>
        <v>5454</v>
      </c>
      <c r="H120" s="16">
        <f t="shared" si="21"/>
        <v>5454</v>
      </c>
      <c r="I120" s="16">
        <f>SUM(I121:I124)</f>
        <v>52439</v>
      </c>
    </row>
    <row r="121" spans="1:18" ht="20.25" customHeight="1" x14ac:dyDescent="0.2">
      <c r="A121" s="15" t="s">
        <v>28</v>
      </c>
      <c r="B121" s="16">
        <f>+E121+F121+I121</f>
        <v>73397</v>
      </c>
      <c r="C121" s="17">
        <v>1157</v>
      </c>
      <c r="D121" s="17">
        <v>1157</v>
      </c>
      <c r="E121" s="17">
        <v>45692</v>
      </c>
      <c r="F121" s="17">
        <v>18662</v>
      </c>
      <c r="G121" s="17">
        <v>1160</v>
      </c>
      <c r="H121" s="17">
        <v>1160</v>
      </c>
      <c r="I121" s="17">
        <v>9043</v>
      </c>
    </row>
    <row r="122" spans="1:18" ht="15.75" customHeight="1" x14ac:dyDescent="0.2">
      <c r="A122" s="15" t="s">
        <v>29</v>
      </c>
      <c r="B122" s="16">
        <f>+E122+F122+I122</f>
        <v>119584</v>
      </c>
      <c r="C122" s="17">
        <v>902</v>
      </c>
      <c r="D122" s="17">
        <v>902</v>
      </c>
      <c r="E122" s="17">
        <v>41627</v>
      </c>
      <c r="F122" s="17">
        <v>55081</v>
      </c>
      <c r="G122" s="17">
        <v>2351</v>
      </c>
      <c r="H122" s="17">
        <v>2351</v>
      </c>
      <c r="I122" s="17">
        <v>22876</v>
      </c>
    </row>
    <row r="123" spans="1:18" ht="15.75" customHeight="1" x14ac:dyDescent="0.2">
      <c r="A123" s="15" t="s">
        <v>30</v>
      </c>
      <c r="B123" s="16">
        <f>+E123+F123+I123</f>
        <v>64984</v>
      </c>
      <c r="C123" s="17">
        <v>658</v>
      </c>
      <c r="D123" s="17">
        <v>658</v>
      </c>
      <c r="E123" s="17">
        <v>27963</v>
      </c>
      <c r="F123" s="17">
        <v>25135</v>
      </c>
      <c r="G123" s="17">
        <v>857</v>
      </c>
      <c r="H123" s="17">
        <v>857</v>
      </c>
      <c r="I123" s="17">
        <v>11886</v>
      </c>
    </row>
    <row r="124" spans="1:18" ht="15.75" customHeight="1" x14ac:dyDescent="0.2">
      <c r="A124" s="15" t="s">
        <v>31</v>
      </c>
      <c r="B124" s="16">
        <f>+E124+F124+I124</f>
        <v>64470</v>
      </c>
      <c r="C124" s="17">
        <v>832</v>
      </c>
      <c r="D124" s="17">
        <v>832</v>
      </c>
      <c r="E124" s="17">
        <v>36639</v>
      </c>
      <c r="F124" s="17">
        <v>19197</v>
      </c>
      <c r="G124" s="17">
        <v>1086</v>
      </c>
      <c r="H124" s="17">
        <v>1086</v>
      </c>
      <c r="I124" s="17">
        <v>8634</v>
      </c>
    </row>
    <row r="125" spans="1:18" ht="27" customHeight="1" x14ac:dyDescent="0.2">
      <c r="A125" s="15" t="s">
        <v>16</v>
      </c>
      <c r="B125" s="16">
        <f>SUM(B126:B129)</f>
        <v>35792</v>
      </c>
      <c r="C125" s="16">
        <f t="shared" ref="C125:I125" si="22">SUM(C126:C129)</f>
        <v>256</v>
      </c>
      <c r="D125" s="16">
        <f t="shared" si="22"/>
        <v>512</v>
      </c>
      <c r="E125" s="16">
        <f t="shared" si="22"/>
        <v>18797</v>
      </c>
      <c r="F125" s="16">
        <f t="shared" si="22"/>
        <v>13573</v>
      </c>
      <c r="G125" s="16">
        <f t="shared" si="22"/>
        <v>352</v>
      </c>
      <c r="H125" s="16">
        <f t="shared" si="22"/>
        <v>704</v>
      </c>
      <c r="I125" s="16">
        <f t="shared" si="22"/>
        <v>3422</v>
      </c>
    </row>
    <row r="126" spans="1:18" ht="27" customHeight="1" x14ac:dyDescent="0.2">
      <c r="A126" s="15" t="s">
        <v>28</v>
      </c>
      <c r="B126" s="16">
        <f>+E126+F126+I126</f>
        <v>8885</v>
      </c>
      <c r="C126" s="17">
        <v>43</v>
      </c>
      <c r="D126" s="17">
        <v>86</v>
      </c>
      <c r="E126" s="17">
        <v>2852</v>
      </c>
      <c r="F126" s="17">
        <v>5113</v>
      </c>
      <c r="G126" s="17">
        <v>79</v>
      </c>
      <c r="H126" s="17">
        <v>158</v>
      </c>
      <c r="I126" s="17">
        <v>920</v>
      </c>
    </row>
    <row r="127" spans="1:18" ht="15.75" customHeight="1" x14ac:dyDescent="0.2">
      <c r="A127" s="15" t="s">
        <v>29</v>
      </c>
      <c r="B127" s="16">
        <f>+E127+F127+I127</f>
        <v>8807</v>
      </c>
      <c r="C127" s="17">
        <v>66</v>
      </c>
      <c r="D127" s="17">
        <v>132</v>
      </c>
      <c r="E127" s="17">
        <v>4661</v>
      </c>
      <c r="F127" s="17">
        <v>3616</v>
      </c>
      <c r="G127" s="17">
        <v>94</v>
      </c>
      <c r="H127" s="17">
        <v>188</v>
      </c>
      <c r="I127" s="17">
        <v>530</v>
      </c>
    </row>
    <row r="128" spans="1:18" ht="15.75" customHeight="1" x14ac:dyDescent="0.2">
      <c r="A128" s="15" t="s">
        <v>30</v>
      </c>
      <c r="B128" s="16">
        <f>+E128+F128+I128</f>
        <v>9032</v>
      </c>
      <c r="C128" s="17">
        <v>71</v>
      </c>
      <c r="D128" s="17">
        <v>142</v>
      </c>
      <c r="E128" s="17">
        <v>5060</v>
      </c>
      <c r="F128" s="17">
        <v>2922</v>
      </c>
      <c r="G128" s="17">
        <v>88</v>
      </c>
      <c r="H128" s="17">
        <v>176</v>
      </c>
      <c r="I128" s="17">
        <v>1050</v>
      </c>
    </row>
    <row r="129" spans="1:9" ht="15.75" customHeight="1" x14ac:dyDescent="0.2">
      <c r="A129" s="15" t="s">
        <v>31</v>
      </c>
      <c r="B129" s="16">
        <f>+E129+F129+I129</f>
        <v>9068</v>
      </c>
      <c r="C129" s="17">
        <v>76</v>
      </c>
      <c r="D129" s="17">
        <v>152</v>
      </c>
      <c r="E129" s="17">
        <v>6224</v>
      </c>
      <c r="F129" s="17">
        <v>1922</v>
      </c>
      <c r="G129" s="17">
        <v>91</v>
      </c>
      <c r="H129" s="17">
        <v>182</v>
      </c>
      <c r="I129" s="17">
        <v>922</v>
      </c>
    </row>
    <row r="130" spans="1:9" ht="30" customHeight="1" x14ac:dyDescent="0.2">
      <c r="A130" s="15" t="s">
        <v>17</v>
      </c>
      <c r="B130" s="16">
        <f>SUM(B131:B134)</f>
        <v>1348004</v>
      </c>
      <c r="C130" s="16">
        <f t="shared" ref="C130:I130" si="23">SUM(C131:C134)</f>
        <v>423</v>
      </c>
      <c r="D130" s="16">
        <f t="shared" si="23"/>
        <v>4941</v>
      </c>
      <c r="E130" s="16">
        <f t="shared" si="23"/>
        <v>100681</v>
      </c>
      <c r="F130" s="16">
        <f t="shared" si="23"/>
        <v>1122275</v>
      </c>
      <c r="G130" s="16">
        <f t="shared" si="23"/>
        <v>469</v>
      </c>
      <c r="H130" s="16">
        <f t="shared" si="23"/>
        <v>9629</v>
      </c>
      <c r="I130" s="16">
        <f t="shared" si="23"/>
        <v>125048</v>
      </c>
    </row>
    <row r="131" spans="1:9" ht="30" customHeight="1" x14ac:dyDescent="0.2">
      <c r="A131" s="15" t="s">
        <v>28</v>
      </c>
      <c r="B131" s="16">
        <f>+E131+F131+I131</f>
        <v>344263</v>
      </c>
      <c r="C131" s="17">
        <v>61</v>
      </c>
      <c r="D131" s="17">
        <v>855</v>
      </c>
      <c r="E131" s="17">
        <v>27491</v>
      </c>
      <c r="F131" s="17">
        <v>269389</v>
      </c>
      <c r="G131" s="17">
        <v>53</v>
      </c>
      <c r="H131" s="17">
        <v>1517</v>
      </c>
      <c r="I131" s="17">
        <v>47383</v>
      </c>
    </row>
    <row r="132" spans="1:9" ht="15.75" customHeight="1" x14ac:dyDescent="0.2">
      <c r="A132" s="15" t="s">
        <v>29</v>
      </c>
      <c r="B132" s="16">
        <f>+E132+F132+I132</f>
        <v>271457</v>
      </c>
      <c r="C132" s="17">
        <v>154</v>
      </c>
      <c r="D132" s="17">
        <v>1887</v>
      </c>
      <c r="E132" s="17">
        <v>27254</v>
      </c>
      <c r="F132" s="17">
        <v>207047</v>
      </c>
      <c r="G132" s="17">
        <v>158</v>
      </c>
      <c r="H132" s="17">
        <v>3856</v>
      </c>
      <c r="I132" s="17">
        <v>37156</v>
      </c>
    </row>
    <row r="133" spans="1:9" ht="15.75" customHeight="1" x14ac:dyDescent="0.2">
      <c r="A133" s="15" t="s">
        <v>30</v>
      </c>
      <c r="B133" s="16">
        <f>+E133+F133+I133</f>
        <v>418358</v>
      </c>
      <c r="C133" s="17">
        <v>149</v>
      </c>
      <c r="D133" s="17">
        <v>1500</v>
      </c>
      <c r="E133" s="17">
        <v>27020</v>
      </c>
      <c r="F133" s="17">
        <v>375913</v>
      </c>
      <c r="G133" s="17">
        <v>112</v>
      </c>
      <c r="H133" s="17">
        <v>1710</v>
      </c>
      <c r="I133" s="17">
        <v>15425</v>
      </c>
    </row>
    <row r="134" spans="1:9" ht="15.75" customHeight="1" x14ac:dyDescent="0.2">
      <c r="A134" s="15" t="s">
        <v>31</v>
      </c>
      <c r="B134" s="16">
        <f>+E134+F134+I134</f>
        <v>313926</v>
      </c>
      <c r="C134" s="17">
        <v>59</v>
      </c>
      <c r="D134" s="17">
        <v>699</v>
      </c>
      <c r="E134" s="17">
        <v>18916</v>
      </c>
      <c r="F134" s="17">
        <v>269926</v>
      </c>
      <c r="G134" s="17">
        <v>146</v>
      </c>
      <c r="H134" s="17">
        <v>2546</v>
      </c>
      <c r="I134" s="17">
        <v>25084</v>
      </c>
    </row>
    <row r="135" spans="1:9" ht="25.5" customHeight="1" x14ac:dyDescent="0.2">
      <c r="A135" s="15" t="s">
        <v>18</v>
      </c>
      <c r="B135" s="16">
        <f>SUM(B136:B139)</f>
        <v>246285</v>
      </c>
      <c r="C135" s="16">
        <f t="shared" ref="C135:I135" si="24">SUM(C136:C139)</f>
        <v>136</v>
      </c>
      <c r="D135" s="16">
        <f t="shared" si="24"/>
        <v>661</v>
      </c>
      <c r="E135" s="16">
        <f t="shared" si="24"/>
        <v>47732</v>
      </c>
      <c r="F135" s="16">
        <f t="shared" si="24"/>
        <v>158474</v>
      </c>
      <c r="G135" s="16">
        <f t="shared" si="24"/>
        <v>148</v>
      </c>
      <c r="H135" s="16">
        <f t="shared" si="24"/>
        <v>661</v>
      </c>
      <c r="I135" s="16">
        <f t="shared" si="24"/>
        <v>40079</v>
      </c>
    </row>
    <row r="136" spans="1:9" ht="25.5" customHeight="1" x14ac:dyDescent="0.2">
      <c r="A136" s="15" t="s">
        <v>28</v>
      </c>
      <c r="B136" s="16">
        <f>+E136+F136+I136</f>
        <v>46902</v>
      </c>
      <c r="C136" s="17">
        <v>40</v>
      </c>
      <c r="D136" s="17">
        <v>257</v>
      </c>
      <c r="E136" s="17">
        <v>25722</v>
      </c>
      <c r="F136" s="17">
        <v>18765</v>
      </c>
      <c r="G136" s="17">
        <v>31</v>
      </c>
      <c r="H136" s="17">
        <v>117</v>
      </c>
      <c r="I136" s="17">
        <v>2415</v>
      </c>
    </row>
    <row r="137" spans="1:9" ht="16.5" customHeight="1" x14ac:dyDescent="0.2">
      <c r="A137" s="15" t="s">
        <v>29</v>
      </c>
      <c r="B137" s="16">
        <f>+E137+F137+I137</f>
        <v>86635</v>
      </c>
      <c r="C137" s="17">
        <v>40</v>
      </c>
      <c r="D137" s="17">
        <v>77</v>
      </c>
      <c r="E137" s="17">
        <v>8370</v>
      </c>
      <c r="F137" s="17">
        <v>75530</v>
      </c>
      <c r="G137" s="17">
        <v>37</v>
      </c>
      <c r="H137" s="17">
        <v>178</v>
      </c>
      <c r="I137" s="17">
        <v>2735</v>
      </c>
    </row>
    <row r="138" spans="1:9" ht="15.75" customHeight="1" x14ac:dyDescent="0.2">
      <c r="A138" s="15" t="s">
        <v>30</v>
      </c>
      <c r="B138" s="16">
        <f>+E138+F138+I138</f>
        <v>63621</v>
      </c>
      <c r="C138" s="17">
        <v>27</v>
      </c>
      <c r="D138" s="17">
        <v>276</v>
      </c>
      <c r="E138" s="17">
        <v>8896</v>
      </c>
      <c r="F138" s="17">
        <v>47599</v>
      </c>
      <c r="G138" s="17">
        <v>40</v>
      </c>
      <c r="H138" s="17">
        <v>105</v>
      </c>
      <c r="I138" s="17">
        <v>7126</v>
      </c>
    </row>
    <row r="139" spans="1:9" ht="15.75" customHeight="1" x14ac:dyDescent="0.2">
      <c r="A139" s="15" t="s">
        <v>31</v>
      </c>
      <c r="B139" s="16">
        <f>+E139+F139+I139</f>
        <v>49127</v>
      </c>
      <c r="C139" s="17">
        <v>29</v>
      </c>
      <c r="D139" s="17">
        <v>51</v>
      </c>
      <c r="E139" s="17">
        <v>4744</v>
      </c>
      <c r="F139" s="17">
        <v>16580</v>
      </c>
      <c r="G139" s="17">
        <v>40</v>
      </c>
      <c r="H139" s="17">
        <v>261</v>
      </c>
      <c r="I139" s="17">
        <v>27803</v>
      </c>
    </row>
    <row r="140" spans="1:9" ht="24" customHeight="1" x14ac:dyDescent="0.2">
      <c r="A140" s="15" t="s">
        <v>19</v>
      </c>
      <c r="B140" s="16">
        <f>SUM(B141:B144)</f>
        <v>40708</v>
      </c>
      <c r="C140" s="16">
        <f t="shared" ref="C140:I140" si="25">SUM(C141:C144)</f>
        <v>6</v>
      </c>
      <c r="D140" s="16">
        <f t="shared" si="25"/>
        <v>8</v>
      </c>
      <c r="E140" s="16">
        <f t="shared" si="25"/>
        <v>516</v>
      </c>
      <c r="F140" s="16">
        <f t="shared" si="25"/>
        <v>30528</v>
      </c>
      <c r="G140" s="16">
        <f t="shared" si="25"/>
        <v>16</v>
      </c>
      <c r="H140" s="16">
        <f t="shared" si="25"/>
        <v>526</v>
      </c>
      <c r="I140" s="16">
        <f t="shared" si="25"/>
        <v>9664</v>
      </c>
    </row>
    <row r="141" spans="1:9" ht="24" customHeight="1" x14ac:dyDescent="0.2">
      <c r="A141" s="15" t="s">
        <v>28</v>
      </c>
      <c r="B141" s="16">
        <f>+E141+F141+I141</f>
        <v>5016</v>
      </c>
      <c r="C141" s="17">
        <v>2</v>
      </c>
      <c r="D141" s="17">
        <v>2</v>
      </c>
      <c r="E141" s="17">
        <v>54</v>
      </c>
      <c r="F141" s="17">
        <v>4932</v>
      </c>
      <c r="G141" s="17">
        <v>2</v>
      </c>
      <c r="H141" s="17">
        <v>2</v>
      </c>
      <c r="I141" s="17">
        <v>30</v>
      </c>
    </row>
    <row r="142" spans="1:9" ht="15.75" customHeight="1" x14ac:dyDescent="0.2">
      <c r="A142" s="15" t="s">
        <v>29</v>
      </c>
      <c r="B142" s="16">
        <f>+E142+F142+I142</f>
        <v>28360</v>
      </c>
      <c r="C142" s="17">
        <v>0</v>
      </c>
      <c r="D142" s="17">
        <v>0</v>
      </c>
      <c r="E142" s="17">
        <v>0</v>
      </c>
      <c r="F142" s="17">
        <v>23040</v>
      </c>
      <c r="G142" s="17">
        <v>9</v>
      </c>
      <c r="H142" s="17">
        <v>376</v>
      </c>
      <c r="I142" s="17">
        <v>5320</v>
      </c>
    </row>
    <row r="143" spans="1:9" ht="15.75" customHeight="1" x14ac:dyDescent="0.2">
      <c r="A143" s="15" t="s">
        <v>30</v>
      </c>
      <c r="B143" s="16">
        <f>+E143+F143+I143</f>
        <v>2502</v>
      </c>
      <c r="C143" s="17">
        <v>2</v>
      </c>
      <c r="D143" s="17">
        <v>2</v>
      </c>
      <c r="E143" s="17">
        <v>207</v>
      </c>
      <c r="F143" s="17">
        <v>2258</v>
      </c>
      <c r="G143" s="17">
        <v>2</v>
      </c>
      <c r="H143" s="17">
        <v>2</v>
      </c>
      <c r="I143" s="17">
        <v>37</v>
      </c>
    </row>
    <row r="144" spans="1:9" ht="15.75" customHeight="1" x14ac:dyDescent="0.2">
      <c r="A144" s="15" t="s">
        <v>31</v>
      </c>
      <c r="B144" s="16">
        <f>+E144+F144+I144</f>
        <v>4830</v>
      </c>
      <c r="C144" s="17">
        <v>2</v>
      </c>
      <c r="D144" s="17">
        <v>4</v>
      </c>
      <c r="E144" s="17">
        <v>255</v>
      </c>
      <c r="F144" s="17">
        <v>298</v>
      </c>
      <c r="G144" s="17">
        <v>3</v>
      </c>
      <c r="H144" s="17">
        <v>146</v>
      </c>
      <c r="I144" s="17">
        <v>4277</v>
      </c>
    </row>
    <row r="145" spans="1:9" ht="23.25" customHeight="1" x14ac:dyDescent="0.2">
      <c r="A145" s="15" t="s">
        <v>20</v>
      </c>
      <c r="B145" s="16">
        <f>SUM(B146:B149)</f>
        <v>51337</v>
      </c>
      <c r="C145" s="16">
        <f t="shared" ref="C145:I145" si="26">SUM(C146:C149)</f>
        <v>26</v>
      </c>
      <c r="D145" s="16">
        <f t="shared" si="26"/>
        <v>34</v>
      </c>
      <c r="E145" s="16">
        <f t="shared" si="26"/>
        <v>6640</v>
      </c>
      <c r="F145" s="16">
        <f t="shared" si="26"/>
        <v>36150</v>
      </c>
      <c r="G145" s="16">
        <f t="shared" si="26"/>
        <v>54</v>
      </c>
      <c r="H145" s="16">
        <f t="shared" si="26"/>
        <v>161</v>
      </c>
      <c r="I145" s="16">
        <f t="shared" si="26"/>
        <v>8547</v>
      </c>
    </row>
    <row r="146" spans="1:9" ht="23.25" customHeight="1" x14ac:dyDescent="0.2">
      <c r="A146" s="15" t="s">
        <v>28</v>
      </c>
      <c r="B146" s="16">
        <f>+E146+F146+I146</f>
        <v>16810</v>
      </c>
      <c r="C146" s="17">
        <v>10</v>
      </c>
      <c r="D146" s="17">
        <v>12</v>
      </c>
      <c r="E146" s="17">
        <v>4218</v>
      </c>
      <c r="F146" s="17">
        <v>9835</v>
      </c>
      <c r="G146" s="17">
        <v>9</v>
      </c>
      <c r="H146" s="17">
        <v>78</v>
      </c>
      <c r="I146" s="17">
        <v>2757</v>
      </c>
    </row>
    <row r="147" spans="1:9" ht="15.75" customHeight="1" x14ac:dyDescent="0.2">
      <c r="A147" s="15" t="s">
        <v>29</v>
      </c>
      <c r="B147" s="16">
        <f>+E147+F147+I147</f>
        <v>16493</v>
      </c>
      <c r="C147" s="17">
        <v>7</v>
      </c>
      <c r="D147" s="17">
        <v>12</v>
      </c>
      <c r="E147" s="17">
        <v>1548</v>
      </c>
      <c r="F147" s="17">
        <v>12051</v>
      </c>
      <c r="G147" s="17">
        <v>14</v>
      </c>
      <c r="H147" s="17">
        <v>28</v>
      </c>
      <c r="I147" s="17">
        <v>2894</v>
      </c>
    </row>
    <row r="148" spans="1:9" ht="15.75" customHeight="1" x14ac:dyDescent="0.2">
      <c r="A148" s="15" t="s">
        <v>30</v>
      </c>
      <c r="B148" s="16">
        <f>+E148+F148+I148</f>
        <v>15403</v>
      </c>
      <c r="C148" s="17">
        <v>7</v>
      </c>
      <c r="D148" s="17">
        <v>7</v>
      </c>
      <c r="E148" s="17">
        <v>686</v>
      </c>
      <c r="F148" s="17">
        <v>13166</v>
      </c>
      <c r="G148" s="17">
        <v>14</v>
      </c>
      <c r="H148" s="17">
        <v>17</v>
      </c>
      <c r="I148" s="17">
        <v>1551</v>
      </c>
    </row>
    <row r="149" spans="1:9" ht="15.75" customHeight="1" x14ac:dyDescent="0.2">
      <c r="A149" s="15" t="s">
        <v>31</v>
      </c>
      <c r="B149" s="16">
        <f>+E149+F149+I149</f>
        <v>2631</v>
      </c>
      <c r="C149" s="17">
        <v>2</v>
      </c>
      <c r="D149" s="17">
        <v>3</v>
      </c>
      <c r="E149" s="17">
        <v>188</v>
      </c>
      <c r="F149" s="17">
        <v>1098</v>
      </c>
      <c r="G149" s="17">
        <v>17</v>
      </c>
      <c r="H149" s="17">
        <v>38</v>
      </c>
      <c r="I149" s="17">
        <v>1345</v>
      </c>
    </row>
    <row r="150" spans="1:9" ht="24.75" customHeight="1" x14ac:dyDescent="0.2">
      <c r="A150" s="15" t="s">
        <v>21</v>
      </c>
      <c r="B150" s="16">
        <f>SUM(B151:B154)</f>
        <v>16087</v>
      </c>
      <c r="C150" s="16">
        <f t="shared" ref="C150:I150" si="27">SUM(C151:C154)</f>
        <v>0</v>
      </c>
      <c r="D150" s="16">
        <f t="shared" si="27"/>
        <v>0</v>
      </c>
      <c r="E150" s="16">
        <f t="shared" si="27"/>
        <v>0</v>
      </c>
      <c r="F150" s="16">
        <f t="shared" si="27"/>
        <v>16034</v>
      </c>
      <c r="G150" s="16">
        <f t="shared" si="27"/>
        <v>6</v>
      </c>
      <c r="H150" s="16">
        <f t="shared" si="27"/>
        <v>6</v>
      </c>
      <c r="I150" s="16">
        <f t="shared" si="27"/>
        <v>53</v>
      </c>
    </row>
    <row r="151" spans="1:9" ht="24.75" customHeight="1" x14ac:dyDescent="0.2">
      <c r="A151" s="15" t="s">
        <v>28</v>
      </c>
      <c r="B151" s="16">
        <f>+E151+F151+I151</f>
        <v>3034</v>
      </c>
      <c r="C151" s="17">
        <v>0</v>
      </c>
      <c r="D151" s="17">
        <v>0</v>
      </c>
      <c r="E151" s="17">
        <v>0</v>
      </c>
      <c r="F151" s="17">
        <v>3019</v>
      </c>
      <c r="G151" s="17">
        <v>3</v>
      </c>
      <c r="H151" s="17">
        <v>3</v>
      </c>
      <c r="I151" s="17">
        <v>15</v>
      </c>
    </row>
    <row r="152" spans="1:9" ht="15.75" customHeight="1" x14ac:dyDescent="0.2">
      <c r="A152" s="15" t="s">
        <v>29</v>
      </c>
      <c r="B152" s="16">
        <f>+E152+F152+I152</f>
        <v>6226</v>
      </c>
      <c r="C152" s="17">
        <v>0</v>
      </c>
      <c r="D152" s="17">
        <v>0</v>
      </c>
      <c r="E152" s="17">
        <v>0</v>
      </c>
      <c r="F152" s="17">
        <v>6226</v>
      </c>
      <c r="G152" s="17">
        <v>0</v>
      </c>
      <c r="H152" s="17">
        <v>0</v>
      </c>
      <c r="I152" s="17">
        <v>0</v>
      </c>
    </row>
    <row r="153" spans="1:9" ht="15.75" customHeight="1" x14ac:dyDescent="0.2">
      <c r="A153" s="15" t="s">
        <v>30</v>
      </c>
      <c r="B153" s="16">
        <f>+E153+F153+I153</f>
        <v>4344</v>
      </c>
      <c r="C153" s="17">
        <v>0</v>
      </c>
      <c r="D153" s="17">
        <v>0</v>
      </c>
      <c r="E153" s="17">
        <v>0</v>
      </c>
      <c r="F153" s="17">
        <v>4306</v>
      </c>
      <c r="G153" s="17">
        <v>3</v>
      </c>
      <c r="H153" s="17">
        <v>3</v>
      </c>
      <c r="I153" s="17">
        <v>38</v>
      </c>
    </row>
    <row r="154" spans="1:9" ht="15.75" customHeight="1" x14ac:dyDescent="0.2">
      <c r="A154" s="15" t="s">
        <v>31</v>
      </c>
      <c r="B154" s="16">
        <f>+E154+F154+I154</f>
        <v>2483</v>
      </c>
      <c r="C154" s="17">
        <v>0</v>
      </c>
      <c r="D154" s="17">
        <v>0</v>
      </c>
      <c r="E154" s="17">
        <v>0</v>
      </c>
      <c r="F154" s="17">
        <v>2483</v>
      </c>
      <c r="G154" s="17">
        <v>0</v>
      </c>
      <c r="H154" s="17">
        <v>0</v>
      </c>
      <c r="I154" s="17">
        <v>0</v>
      </c>
    </row>
    <row r="155" spans="1:9" ht="24.75" customHeight="1" x14ac:dyDescent="0.2">
      <c r="A155" s="15" t="s">
        <v>22</v>
      </c>
      <c r="B155" s="16">
        <f>SUM(B156:B159)</f>
        <v>105831</v>
      </c>
      <c r="C155" s="16">
        <f>SUM(C156:C159)</f>
        <v>17</v>
      </c>
      <c r="D155" s="16">
        <f t="shared" ref="D155:I155" si="28">SUM(D156:D159)</f>
        <v>214</v>
      </c>
      <c r="E155" s="16">
        <f t="shared" si="28"/>
        <v>19481</v>
      </c>
      <c r="F155" s="16">
        <f t="shared" si="28"/>
        <v>81818</v>
      </c>
      <c r="G155" s="16">
        <f t="shared" si="28"/>
        <v>17</v>
      </c>
      <c r="H155" s="16">
        <f t="shared" si="28"/>
        <v>287</v>
      </c>
      <c r="I155" s="16">
        <f t="shared" si="28"/>
        <v>4532</v>
      </c>
    </row>
    <row r="156" spans="1:9" ht="24.75" customHeight="1" x14ac:dyDescent="0.2">
      <c r="A156" s="15" t="s">
        <v>28</v>
      </c>
      <c r="B156" s="16">
        <f>+E156+F156+I156</f>
        <v>24933</v>
      </c>
      <c r="C156" s="17">
        <v>11</v>
      </c>
      <c r="D156" s="17">
        <v>137</v>
      </c>
      <c r="E156" s="17">
        <v>15908</v>
      </c>
      <c r="F156" s="17">
        <v>8874</v>
      </c>
      <c r="G156" s="17">
        <v>5</v>
      </c>
      <c r="H156" s="17">
        <v>33</v>
      </c>
      <c r="I156" s="17">
        <v>151</v>
      </c>
    </row>
    <row r="157" spans="1:9" ht="15.75" customHeight="1" x14ac:dyDescent="0.2">
      <c r="A157" s="15" t="s">
        <v>29</v>
      </c>
      <c r="B157" s="16">
        <f>+E157+F157+I157</f>
        <v>32380</v>
      </c>
      <c r="C157" s="17">
        <v>2</v>
      </c>
      <c r="D157" s="17">
        <v>6</v>
      </c>
      <c r="E157" s="17">
        <v>161</v>
      </c>
      <c r="F157" s="17">
        <v>31548</v>
      </c>
      <c r="G157" s="17">
        <v>3</v>
      </c>
      <c r="H157" s="17">
        <v>17</v>
      </c>
      <c r="I157" s="17">
        <v>671</v>
      </c>
    </row>
    <row r="158" spans="1:9" ht="15.75" customHeight="1" x14ac:dyDescent="0.2">
      <c r="A158" s="15" t="s">
        <v>30</v>
      </c>
      <c r="B158" s="16">
        <f>+E158+F158+I158</f>
        <v>23800</v>
      </c>
      <c r="C158" s="17">
        <v>3</v>
      </c>
      <c r="D158" s="17">
        <v>20</v>
      </c>
      <c r="E158" s="17">
        <v>2129</v>
      </c>
      <c r="F158" s="17">
        <v>21570</v>
      </c>
      <c r="G158" s="17">
        <v>4</v>
      </c>
      <c r="H158" s="17">
        <v>12</v>
      </c>
      <c r="I158" s="17">
        <v>101</v>
      </c>
    </row>
    <row r="159" spans="1:9" ht="15.75" customHeight="1" x14ac:dyDescent="0.2">
      <c r="A159" s="15" t="s">
        <v>31</v>
      </c>
      <c r="B159" s="16">
        <f>+E159+F159+I159</f>
        <v>24718</v>
      </c>
      <c r="C159" s="17">
        <v>1</v>
      </c>
      <c r="D159" s="17">
        <v>51</v>
      </c>
      <c r="E159" s="17">
        <v>1283</v>
      </c>
      <c r="F159" s="17">
        <v>19826</v>
      </c>
      <c r="G159" s="17">
        <v>5</v>
      </c>
      <c r="H159" s="17">
        <v>225</v>
      </c>
      <c r="I159" s="17">
        <v>3609</v>
      </c>
    </row>
    <row r="160" spans="1:9" ht="27" customHeight="1" x14ac:dyDescent="0.2">
      <c r="A160" s="15" t="s">
        <v>23</v>
      </c>
      <c r="B160" s="16">
        <f>SUM(B161:B164)</f>
        <v>12751</v>
      </c>
      <c r="C160" s="16">
        <f t="shared" ref="C160:I160" si="29">SUM(C161:C164)</f>
        <v>2</v>
      </c>
      <c r="D160" s="16">
        <f t="shared" si="29"/>
        <v>5</v>
      </c>
      <c r="E160" s="16">
        <f t="shared" si="29"/>
        <v>157</v>
      </c>
      <c r="F160" s="16">
        <f t="shared" si="29"/>
        <v>10474</v>
      </c>
      <c r="G160" s="16">
        <f t="shared" si="29"/>
        <v>3</v>
      </c>
      <c r="H160" s="16">
        <f t="shared" si="29"/>
        <v>326</v>
      </c>
      <c r="I160" s="16">
        <f t="shared" si="29"/>
        <v>2120</v>
      </c>
    </row>
    <row r="161" spans="1:9" ht="27" customHeight="1" x14ac:dyDescent="0.2">
      <c r="A161" s="15" t="s">
        <v>28</v>
      </c>
      <c r="B161" s="16">
        <f>+E161+F161+I161</f>
        <v>743</v>
      </c>
      <c r="C161" s="17">
        <v>0</v>
      </c>
      <c r="D161" s="17">
        <v>0</v>
      </c>
      <c r="E161" s="17">
        <v>0</v>
      </c>
      <c r="F161" s="17">
        <v>743</v>
      </c>
      <c r="G161" s="17">
        <v>0</v>
      </c>
      <c r="H161" s="17">
        <v>0</v>
      </c>
      <c r="I161" s="17">
        <v>0</v>
      </c>
    </row>
    <row r="162" spans="1:9" ht="15.75" customHeight="1" x14ac:dyDescent="0.2">
      <c r="A162" s="15" t="s">
        <v>29</v>
      </c>
      <c r="B162" s="16">
        <f>+E162+F162+I162</f>
        <v>5818</v>
      </c>
      <c r="C162" s="17">
        <v>2</v>
      </c>
      <c r="D162" s="17">
        <v>5</v>
      </c>
      <c r="E162" s="17">
        <v>157</v>
      </c>
      <c r="F162" s="17">
        <v>5661</v>
      </c>
      <c r="G162" s="17">
        <v>0</v>
      </c>
      <c r="H162" s="17">
        <v>0</v>
      </c>
      <c r="I162" s="17">
        <v>0</v>
      </c>
    </row>
    <row r="163" spans="1:9" ht="15.75" customHeight="1" x14ac:dyDescent="0.2">
      <c r="A163" s="15" t="s">
        <v>30</v>
      </c>
      <c r="B163" s="16">
        <f>+E163+F163+I163</f>
        <v>3832</v>
      </c>
      <c r="C163" s="17">
        <v>0</v>
      </c>
      <c r="D163" s="17">
        <v>0</v>
      </c>
      <c r="E163" s="17">
        <v>0</v>
      </c>
      <c r="F163" s="17">
        <v>3162</v>
      </c>
      <c r="G163" s="17">
        <v>2</v>
      </c>
      <c r="H163" s="17">
        <v>182</v>
      </c>
      <c r="I163" s="17">
        <v>670</v>
      </c>
    </row>
    <row r="164" spans="1:9" ht="15.75" customHeight="1" x14ac:dyDescent="0.2">
      <c r="A164" s="15" t="s">
        <v>31</v>
      </c>
      <c r="B164" s="16">
        <f>+E164+F164+I164</f>
        <v>2358</v>
      </c>
      <c r="C164" s="17">
        <v>0</v>
      </c>
      <c r="D164" s="17">
        <v>0</v>
      </c>
      <c r="E164" s="17">
        <v>0</v>
      </c>
      <c r="F164" s="17">
        <v>908</v>
      </c>
      <c r="G164" s="17">
        <v>1</v>
      </c>
      <c r="H164" s="17">
        <v>144</v>
      </c>
      <c r="I164" s="17">
        <v>1450</v>
      </c>
    </row>
    <row r="165" spans="1:9" ht="27" customHeight="1" x14ac:dyDescent="0.2">
      <c r="A165" s="15" t="s">
        <v>24</v>
      </c>
      <c r="B165" s="16">
        <f>SUM(B166:B169)</f>
        <v>101674</v>
      </c>
      <c r="C165" s="16">
        <f t="shared" ref="C165:I165" si="30">SUM(C166:C169)</f>
        <v>4</v>
      </c>
      <c r="D165" s="16">
        <f t="shared" si="30"/>
        <v>101</v>
      </c>
      <c r="E165" s="16">
        <f t="shared" si="30"/>
        <v>1644</v>
      </c>
      <c r="F165" s="16">
        <f t="shared" si="30"/>
        <v>99684</v>
      </c>
      <c r="G165" s="16">
        <f t="shared" si="30"/>
        <v>2</v>
      </c>
      <c r="H165" s="16">
        <f t="shared" si="30"/>
        <v>11</v>
      </c>
      <c r="I165" s="16">
        <f t="shared" si="30"/>
        <v>346</v>
      </c>
    </row>
    <row r="166" spans="1:9" ht="27" customHeight="1" x14ac:dyDescent="0.2">
      <c r="A166" s="15" t="s">
        <v>28</v>
      </c>
      <c r="B166" s="16">
        <f>+E166+F166+I166</f>
        <v>5542</v>
      </c>
      <c r="C166" s="17">
        <v>1</v>
      </c>
      <c r="D166" s="17">
        <v>58</v>
      </c>
      <c r="E166" s="17">
        <v>871</v>
      </c>
      <c r="F166" s="17">
        <v>4671</v>
      </c>
      <c r="G166" s="17">
        <v>0</v>
      </c>
      <c r="H166" s="17">
        <v>0</v>
      </c>
      <c r="I166" s="17">
        <v>0</v>
      </c>
    </row>
    <row r="167" spans="1:9" ht="15.75" customHeight="1" x14ac:dyDescent="0.2">
      <c r="A167" s="15" t="s">
        <v>29</v>
      </c>
      <c r="B167" s="16">
        <f>+E167+F167+I167</f>
        <v>87187</v>
      </c>
      <c r="C167" s="17">
        <v>2</v>
      </c>
      <c r="D167" s="17">
        <v>39</v>
      </c>
      <c r="E167" s="17">
        <v>731</v>
      </c>
      <c r="F167" s="17">
        <v>86110</v>
      </c>
      <c r="G167" s="17">
        <v>2</v>
      </c>
      <c r="H167" s="17">
        <v>11</v>
      </c>
      <c r="I167" s="17">
        <v>346</v>
      </c>
    </row>
    <row r="168" spans="1:9" ht="15.75" customHeight="1" x14ac:dyDescent="0.2">
      <c r="A168" s="15" t="s">
        <v>30</v>
      </c>
      <c r="B168" s="16">
        <f>+E168+F168+I168</f>
        <v>5071</v>
      </c>
      <c r="C168" s="17">
        <v>0</v>
      </c>
      <c r="D168" s="17">
        <v>0</v>
      </c>
      <c r="E168" s="17">
        <v>0</v>
      </c>
      <c r="F168" s="17">
        <v>5071</v>
      </c>
      <c r="G168" s="17">
        <v>0</v>
      </c>
      <c r="H168" s="17">
        <v>0</v>
      </c>
      <c r="I168" s="17">
        <v>0</v>
      </c>
    </row>
    <row r="169" spans="1:9" ht="15.75" customHeight="1" x14ac:dyDescent="0.2">
      <c r="A169" s="15" t="s">
        <v>31</v>
      </c>
      <c r="B169" s="16">
        <f>+E169+F169+I169</f>
        <v>3874</v>
      </c>
      <c r="C169" s="17">
        <v>1</v>
      </c>
      <c r="D169" s="17">
        <v>4</v>
      </c>
      <c r="E169" s="17">
        <v>42</v>
      </c>
      <c r="F169" s="17">
        <v>3832</v>
      </c>
      <c r="G169" s="17">
        <v>0</v>
      </c>
      <c r="H169" s="17">
        <v>0</v>
      </c>
      <c r="I169" s="17">
        <v>0</v>
      </c>
    </row>
    <row r="170" spans="1:9" ht="26.25" customHeight="1" x14ac:dyDescent="0.2">
      <c r="A170" s="15" t="s">
        <v>25</v>
      </c>
      <c r="B170" s="16">
        <f>SUM(B171:B174)</f>
        <v>11525</v>
      </c>
      <c r="C170" s="16">
        <f t="shared" ref="C170:I170" si="31">SUM(C171:C174)</f>
        <v>32</v>
      </c>
      <c r="D170" s="16">
        <f t="shared" si="31"/>
        <v>32</v>
      </c>
      <c r="E170" s="16">
        <f t="shared" si="31"/>
        <v>5177</v>
      </c>
      <c r="F170" s="16">
        <f t="shared" si="31"/>
        <v>5336</v>
      </c>
      <c r="G170" s="16">
        <f t="shared" si="31"/>
        <v>40</v>
      </c>
      <c r="H170" s="16">
        <f t="shared" si="31"/>
        <v>42</v>
      </c>
      <c r="I170" s="16">
        <f t="shared" si="31"/>
        <v>1012</v>
      </c>
    </row>
    <row r="171" spans="1:9" ht="26.25" customHeight="1" x14ac:dyDescent="0.2">
      <c r="A171" s="15" t="s">
        <v>28</v>
      </c>
      <c r="B171" s="16">
        <f>+E171+F171+I171</f>
        <v>1548</v>
      </c>
      <c r="C171" s="17">
        <v>7</v>
      </c>
      <c r="D171" s="17">
        <v>7</v>
      </c>
      <c r="E171" s="17">
        <v>1032</v>
      </c>
      <c r="F171" s="17">
        <v>370</v>
      </c>
      <c r="G171" s="17">
        <v>9</v>
      </c>
      <c r="H171" s="17">
        <v>9</v>
      </c>
      <c r="I171" s="17">
        <v>146</v>
      </c>
    </row>
    <row r="172" spans="1:9" ht="15.75" customHeight="1" x14ac:dyDescent="0.2">
      <c r="A172" s="15" t="s">
        <v>29</v>
      </c>
      <c r="B172" s="16">
        <f>+E172+F172+I172</f>
        <v>3791</v>
      </c>
      <c r="C172" s="17">
        <v>11</v>
      </c>
      <c r="D172" s="17">
        <v>11</v>
      </c>
      <c r="E172" s="17">
        <v>2874</v>
      </c>
      <c r="F172" s="17">
        <v>708</v>
      </c>
      <c r="G172" s="17">
        <v>7</v>
      </c>
      <c r="H172" s="17">
        <v>7</v>
      </c>
      <c r="I172" s="17">
        <v>209</v>
      </c>
    </row>
    <row r="173" spans="1:9" ht="15.75" customHeight="1" x14ac:dyDescent="0.2">
      <c r="A173" s="15" t="s">
        <v>30</v>
      </c>
      <c r="B173" s="16">
        <f>+E173+F173+I173</f>
        <v>4199</v>
      </c>
      <c r="C173" s="17">
        <v>9</v>
      </c>
      <c r="D173" s="17">
        <v>9</v>
      </c>
      <c r="E173" s="17">
        <v>680</v>
      </c>
      <c r="F173" s="17">
        <v>3229</v>
      </c>
      <c r="G173" s="17">
        <v>15</v>
      </c>
      <c r="H173" s="17">
        <v>15</v>
      </c>
      <c r="I173" s="17">
        <v>290</v>
      </c>
    </row>
    <row r="174" spans="1:9" ht="15.75" customHeight="1" x14ac:dyDescent="0.2">
      <c r="A174" s="15" t="s">
        <v>31</v>
      </c>
      <c r="B174" s="16">
        <f>+E174+F174+I174</f>
        <v>1987</v>
      </c>
      <c r="C174" s="17">
        <v>5</v>
      </c>
      <c r="D174" s="17">
        <v>5</v>
      </c>
      <c r="E174" s="17">
        <v>591</v>
      </c>
      <c r="F174" s="17">
        <v>1029</v>
      </c>
      <c r="G174" s="17">
        <v>9</v>
      </c>
      <c r="H174" s="17">
        <v>11</v>
      </c>
      <c r="I174" s="17">
        <v>367</v>
      </c>
    </row>
    <row r="175" spans="1:9" ht="25.5" customHeight="1" x14ac:dyDescent="0.2">
      <c r="A175" s="15" t="s">
        <v>26</v>
      </c>
      <c r="B175" s="16">
        <f>SUM(B176:B179)</f>
        <v>95557</v>
      </c>
      <c r="C175" s="16">
        <f t="shared" ref="C175:I175" si="32">SUM(C176:C179)</f>
        <v>7</v>
      </c>
      <c r="D175" s="16">
        <f t="shared" si="32"/>
        <v>107</v>
      </c>
      <c r="E175" s="16">
        <f t="shared" si="32"/>
        <v>20389</v>
      </c>
      <c r="F175" s="16">
        <f t="shared" si="32"/>
        <v>70297</v>
      </c>
      <c r="G175" s="16">
        <f t="shared" si="32"/>
        <v>9</v>
      </c>
      <c r="H175" s="16">
        <f t="shared" si="32"/>
        <v>52</v>
      </c>
      <c r="I175" s="16">
        <f t="shared" si="32"/>
        <v>4871</v>
      </c>
    </row>
    <row r="176" spans="1:9" ht="25.5" customHeight="1" x14ac:dyDescent="0.2">
      <c r="A176" s="15" t="s">
        <v>28</v>
      </c>
      <c r="B176" s="16">
        <f>+E176+F176+I176</f>
        <v>38880</v>
      </c>
      <c r="C176" s="17">
        <v>1</v>
      </c>
      <c r="D176" s="17">
        <v>11</v>
      </c>
      <c r="E176" s="17">
        <v>3544</v>
      </c>
      <c r="F176" s="17">
        <v>35057</v>
      </c>
      <c r="G176" s="17">
        <v>2</v>
      </c>
      <c r="H176" s="17">
        <v>3</v>
      </c>
      <c r="I176" s="17">
        <v>279</v>
      </c>
    </row>
    <row r="177" spans="1:9" ht="15.75" customHeight="1" x14ac:dyDescent="0.2">
      <c r="A177" s="15" t="s">
        <v>29</v>
      </c>
      <c r="B177" s="16">
        <f>+E177+F177+I177</f>
        <v>24629</v>
      </c>
      <c r="C177" s="17">
        <v>4</v>
      </c>
      <c r="D177" s="17">
        <v>94</v>
      </c>
      <c r="E177" s="17">
        <v>13927</v>
      </c>
      <c r="F177" s="17">
        <v>10676</v>
      </c>
      <c r="G177" s="17">
        <v>1</v>
      </c>
      <c r="H177" s="17">
        <v>1</v>
      </c>
      <c r="I177" s="17">
        <v>26</v>
      </c>
    </row>
    <row r="178" spans="1:9" ht="15.75" customHeight="1" x14ac:dyDescent="0.2">
      <c r="A178" s="15" t="s">
        <v>30</v>
      </c>
      <c r="B178" s="16">
        <f>+E178+F178+I178</f>
        <v>25303</v>
      </c>
      <c r="C178" s="17">
        <v>2</v>
      </c>
      <c r="D178" s="17">
        <v>2</v>
      </c>
      <c r="E178" s="17">
        <v>2918</v>
      </c>
      <c r="F178" s="17">
        <v>17861</v>
      </c>
      <c r="G178" s="17">
        <v>5</v>
      </c>
      <c r="H178" s="17">
        <v>42</v>
      </c>
      <c r="I178" s="17">
        <v>4524</v>
      </c>
    </row>
    <row r="179" spans="1:9" ht="15.75" customHeight="1" x14ac:dyDescent="0.2">
      <c r="A179" s="15" t="s">
        <v>31</v>
      </c>
      <c r="B179" s="16">
        <f>+E179+F179+I179</f>
        <v>6745</v>
      </c>
      <c r="C179" s="17">
        <v>0</v>
      </c>
      <c r="D179" s="17">
        <v>0</v>
      </c>
      <c r="E179" s="17">
        <v>0</v>
      </c>
      <c r="F179" s="17">
        <v>6703</v>
      </c>
      <c r="G179" s="17">
        <v>1</v>
      </c>
      <c r="H179" s="17">
        <v>6</v>
      </c>
      <c r="I179" s="17">
        <v>42</v>
      </c>
    </row>
    <row r="180" spans="1:9" ht="25.5" customHeight="1" x14ac:dyDescent="0.2">
      <c r="A180" s="15" t="s">
        <v>27</v>
      </c>
      <c r="B180" s="16">
        <f>SUM(B181:B184)</f>
        <v>83407</v>
      </c>
      <c r="C180" s="16">
        <f>SUM(C181:C184)</f>
        <v>48</v>
      </c>
      <c r="D180" s="16">
        <f t="shared" ref="D180:I180" si="33">SUM(D181:D184)</f>
        <v>100</v>
      </c>
      <c r="E180" s="16">
        <f t="shared" si="33"/>
        <v>23666</v>
      </c>
      <c r="F180" s="16">
        <f t="shared" si="33"/>
        <v>56661</v>
      </c>
      <c r="G180" s="16">
        <f>SUM(G181:G184)</f>
        <v>49</v>
      </c>
      <c r="H180" s="16">
        <f t="shared" si="33"/>
        <v>72</v>
      </c>
      <c r="I180" s="16">
        <f t="shared" si="33"/>
        <v>3080</v>
      </c>
    </row>
    <row r="181" spans="1:9" ht="25.5" customHeight="1" x14ac:dyDescent="0.2">
      <c r="A181" s="15" t="s">
        <v>28</v>
      </c>
      <c r="B181" s="16">
        <f>+E181+F181+I181</f>
        <v>21218</v>
      </c>
      <c r="C181" s="17">
        <v>12</v>
      </c>
      <c r="D181" s="17">
        <v>15</v>
      </c>
      <c r="E181" s="17">
        <v>5530</v>
      </c>
      <c r="F181" s="17">
        <v>15569</v>
      </c>
      <c r="G181" s="17">
        <v>6</v>
      </c>
      <c r="H181" s="17">
        <v>6</v>
      </c>
      <c r="I181" s="17">
        <v>119</v>
      </c>
    </row>
    <row r="182" spans="1:9" ht="15.75" customHeight="1" x14ac:dyDescent="0.2">
      <c r="A182" s="15" t="s">
        <v>29</v>
      </c>
      <c r="B182" s="16">
        <f>+E182+F182+I182</f>
        <v>37095</v>
      </c>
      <c r="C182" s="17">
        <v>16</v>
      </c>
      <c r="D182" s="17">
        <v>46</v>
      </c>
      <c r="E182" s="17">
        <v>15585</v>
      </c>
      <c r="F182" s="17">
        <v>20644</v>
      </c>
      <c r="G182" s="17">
        <v>19</v>
      </c>
      <c r="H182" s="17">
        <v>23</v>
      </c>
      <c r="I182" s="17">
        <v>866</v>
      </c>
    </row>
    <row r="183" spans="1:9" ht="15.75" customHeight="1" x14ac:dyDescent="0.2">
      <c r="A183" s="15" t="s">
        <v>30</v>
      </c>
      <c r="B183" s="16">
        <f>+E183+F183+I183</f>
        <v>10066</v>
      </c>
      <c r="C183" s="17">
        <v>9</v>
      </c>
      <c r="D183" s="17">
        <v>28</v>
      </c>
      <c r="E183" s="17">
        <v>1202</v>
      </c>
      <c r="F183" s="17">
        <v>7368</v>
      </c>
      <c r="G183" s="17">
        <v>11</v>
      </c>
      <c r="H183" s="17">
        <v>21</v>
      </c>
      <c r="I183" s="17">
        <v>1496</v>
      </c>
    </row>
    <row r="184" spans="1:9" ht="15.75" customHeight="1" x14ac:dyDescent="0.2">
      <c r="A184" s="30" t="s">
        <v>31</v>
      </c>
      <c r="B184" s="25">
        <f>+E184+F184+I184</f>
        <v>15028</v>
      </c>
      <c r="C184" s="26">
        <v>11</v>
      </c>
      <c r="D184" s="26">
        <v>11</v>
      </c>
      <c r="E184" s="26">
        <v>1349</v>
      </c>
      <c r="F184" s="26">
        <v>13080</v>
      </c>
      <c r="G184" s="26">
        <v>13</v>
      </c>
      <c r="H184" s="26">
        <v>22</v>
      </c>
      <c r="I184" s="26">
        <v>599</v>
      </c>
    </row>
    <row r="185" spans="1:9" s="1" customFormat="1" ht="22.5" customHeight="1" x14ac:dyDescent="0.2">
      <c r="A185" s="27" t="s">
        <v>33</v>
      </c>
      <c r="B185" s="27"/>
    </row>
    <row r="186" spans="1:9" s="1" customFormat="1" ht="15" customHeight="1" x14ac:dyDescent="0.2">
      <c r="A186" s="28" t="s">
        <v>34</v>
      </c>
      <c r="B186" s="28"/>
    </row>
    <row r="187" spans="1:9" s="6" customFormat="1" ht="15" customHeight="1" x14ac:dyDescent="0.2">
      <c r="A187" s="1" t="s">
        <v>35</v>
      </c>
      <c r="B187" s="1"/>
      <c r="C187" s="1"/>
      <c r="D187" s="1"/>
      <c r="E187" s="1"/>
      <c r="F187" s="1"/>
      <c r="G187" s="1"/>
      <c r="H187" s="1"/>
      <c r="I187" s="1"/>
    </row>
    <row r="188" spans="1:9" s="6" customFormat="1" ht="15" customHeight="1" x14ac:dyDescent="0.2">
      <c r="A188" s="1" t="s">
        <v>36</v>
      </c>
      <c r="B188" s="1"/>
      <c r="C188" s="1"/>
      <c r="D188" s="1"/>
      <c r="E188" s="1"/>
      <c r="F188" s="1"/>
      <c r="G188" s="1"/>
      <c r="H188" s="1"/>
      <c r="I188" s="1"/>
    </row>
    <row r="189" spans="1:9" s="6" customFormat="1" ht="15" customHeight="1" x14ac:dyDescent="0.2">
      <c r="A189" s="1" t="s">
        <v>37</v>
      </c>
      <c r="B189" s="1"/>
      <c r="C189" s="1"/>
      <c r="D189" s="1"/>
      <c r="E189" s="1"/>
      <c r="F189" s="1"/>
      <c r="G189" s="1"/>
      <c r="H189" s="1"/>
      <c r="I189" s="1"/>
    </row>
    <row r="190" spans="1:9" s="6" customFormat="1" ht="15" customHeight="1" x14ac:dyDescent="0.2">
      <c r="A190" s="1" t="s">
        <v>38</v>
      </c>
      <c r="B190" s="1"/>
      <c r="C190" s="1"/>
      <c r="D190" s="1"/>
      <c r="E190" s="1"/>
      <c r="F190" s="1"/>
      <c r="G190" s="1"/>
      <c r="H190" s="1"/>
      <c r="I190" s="1"/>
    </row>
    <row r="191" spans="1:9" s="6" customFormat="1" ht="15" customHeight="1" x14ac:dyDescent="0.2">
      <c r="A191" s="1" t="s">
        <v>39</v>
      </c>
      <c r="B191" s="1"/>
      <c r="C191" s="1"/>
      <c r="D191" s="1"/>
      <c r="E191" s="1"/>
      <c r="F191" s="1"/>
      <c r="G191" s="1"/>
      <c r="H191" s="1"/>
      <c r="I191" s="1"/>
    </row>
    <row r="192" spans="1:9" s="6" customFormat="1" ht="15" customHeight="1" x14ac:dyDescent="0.2">
      <c r="A192" s="1" t="s">
        <v>40</v>
      </c>
      <c r="B192" s="1"/>
      <c r="C192" s="1"/>
      <c r="D192" s="1"/>
      <c r="E192" s="1"/>
      <c r="F192" s="1"/>
      <c r="G192" s="1"/>
      <c r="H192" s="1"/>
      <c r="I192" s="1"/>
    </row>
    <row r="193" spans="1:251" s="6" customFormat="1" ht="15" customHeight="1" x14ac:dyDescent="0.2">
      <c r="A193" s="29" t="s">
        <v>41</v>
      </c>
      <c r="B193" s="29"/>
    </row>
    <row r="194" spans="1:251" s="6" customFormat="1" x14ac:dyDescent="0.2">
      <c r="A194" s="1" t="s">
        <v>42</v>
      </c>
      <c r="B194" s="28"/>
      <c r="C194" s="5"/>
      <c r="D194" s="5"/>
      <c r="E194" s="5"/>
      <c r="F194" s="5"/>
      <c r="G194" s="5"/>
      <c r="H194" s="5"/>
      <c r="I194" s="5"/>
      <c r="J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</row>
  </sheetData>
  <mergeCells count="10">
    <mergeCell ref="A1:I1"/>
    <mergeCell ref="A2:I2"/>
    <mergeCell ref="A3:I3"/>
    <mergeCell ref="A5:I5"/>
    <mergeCell ref="A6:I6"/>
    <mergeCell ref="A8:A10"/>
    <mergeCell ref="B8:B10"/>
    <mergeCell ref="C8:F8"/>
    <mergeCell ref="G8:I9"/>
    <mergeCell ref="C9:E9"/>
  </mergeCells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2020-08-27T20:34:43Z</cp:lastPrinted>
  <dcterms:created xsi:type="dcterms:W3CDTF">2020-03-31T17:16:45Z</dcterms:created>
  <dcterms:modified xsi:type="dcterms:W3CDTF">2020-08-27T20:35:30Z</dcterms:modified>
</cp:coreProperties>
</file>